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Лист1!$B$1:$H$30</definedName>
    <definedName name="_xlnm.Print_Area" localSheetId="1">Лист2!$A$1:$K$13</definedName>
  </definedNames>
  <calcPr calcId="124519"/>
</workbook>
</file>

<file path=xl/calcChain.xml><?xml version="1.0" encoding="utf-8"?>
<calcChain xmlns="http://schemas.openxmlformats.org/spreadsheetml/2006/main">
  <c r="E10" i="2"/>
  <c r="C10"/>
  <c r="E6"/>
  <c r="C6"/>
  <c r="G11" i="1"/>
  <c r="G10" s="1"/>
  <c r="F11"/>
  <c r="F10" s="1"/>
  <c r="F6"/>
  <c r="F5" s="1"/>
  <c r="G6"/>
  <c r="G5" s="1"/>
  <c r="F17"/>
  <c r="F18"/>
  <c r="F19"/>
  <c r="G20"/>
  <c r="F21"/>
  <c r="F20" s="1"/>
  <c r="E20"/>
  <c r="D20"/>
  <c r="G16"/>
  <c r="G15" s="1"/>
  <c r="F16"/>
  <c r="E15"/>
  <c r="D15"/>
  <c r="E10"/>
  <c r="D10"/>
  <c r="E5"/>
  <c r="D5"/>
  <c r="D32" l="1"/>
  <c r="F15"/>
</calcChain>
</file>

<file path=xl/sharedStrings.xml><?xml version="1.0" encoding="utf-8"?>
<sst xmlns="http://schemas.openxmlformats.org/spreadsheetml/2006/main" count="59" uniqueCount="41">
  <si>
    <t>Источники финансирования</t>
  </si>
  <si>
    <t>Итого</t>
  </si>
  <si>
    <t>Средства районного бюджета</t>
  </si>
  <si>
    <t>Внебюджетные источники</t>
  </si>
  <si>
    <t>Выполнено (т.р.)</t>
  </si>
  <si>
    <t>% выполнения</t>
  </si>
  <si>
    <t>Пояснения</t>
  </si>
  <si>
    <t xml:space="preserve">Глава администрации                                                                                                                                                                                                                    </t>
  </si>
  <si>
    <t>Казарян П.И.</t>
  </si>
  <si>
    <t>Наименование подпрограммы, мероприятия (с указанием порядкового номера)</t>
  </si>
  <si>
    <t>Профинансировано (т.р.)</t>
  </si>
  <si>
    <t>Средства бюджета МО "Усть-Лужское сельское поселение"</t>
  </si>
  <si>
    <t>Средства бюджета Ленинградской области</t>
  </si>
  <si>
    <t>№ п/п</t>
  </si>
  <si>
    <t>Задачи, напрвленные на достижение цели</t>
  </si>
  <si>
    <t>Планируемый объём финансирования на решение данной задачи (т.р.)</t>
  </si>
  <si>
    <t>Другие источники</t>
  </si>
  <si>
    <t>Бюджет Усть-Лужского сельского поселения</t>
  </si>
  <si>
    <t>Фактический объём финансирования на решение данной задачи (т.р.)</t>
  </si>
  <si>
    <t xml:space="preserve">Количественные и /или качественные целевые показатели, характеризующие достижение целей и решение задач </t>
  </si>
  <si>
    <t>Единица измерения</t>
  </si>
  <si>
    <t>Базовое значение показателя  (на начало реализации муниципальной программы)</t>
  </si>
  <si>
    <t>Планируемое значение показателя  на 2023</t>
  </si>
  <si>
    <t>Достигнутое значение показателя за отчетный период</t>
  </si>
  <si>
    <r>
      <t xml:space="preserve">Содержание  дорог общего пользования местного значения                                                                       </t>
    </r>
    <r>
      <rPr>
        <sz val="12"/>
        <color theme="1"/>
        <rFont val="Times New Roman"/>
        <family val="1"/>
        <charset val="204"/>
      </rPr>
      <t>Мероприятие 1</t>
    </r>
  </si>
  <si>
    <t>Планируемый объем финансирования на 2024 (т.р.)</t>
  </si>
  <si>
    <t xml:space="preserve">Поддержание существующей сети автомобильных дорог общего пользования </t>
  </si>
  <si>
    <t>Мероприятие 2</t>
  </si>
  <si>
    <t xml:space="preserve">Безопасность дорожного движения </t>
  </si>
  <si>
    <t>Мероприятие 3</t>
  </si>
  <si>
    <t>Капитальный ремонт и ремонт автомобильных дорог общего пользования</t>
  </si>
  <si>
    <t>Мероприятие 4</t>
  </si>
  <si>
    <t xml:space="preserve">Оценка результатов реализации муниципальной программы
«Развитие автомобильных дорог в МО «Усть-Лужское сельское поселение» на 2024-2026 годы»
</t>
  </si>
  <si>
    <t>Сохранение протяженности соответствующих  нормативным требованиям внутрипоселковых автомобильных дорог за счет ремонта и капитального ремонта автомобильных дорог</t>
  </si>
  <si>
    <t>Поддержание внутрипоселковых автомобильных дорог на уровне, соответствующем категории дороги,  путем содержания дорог и сооружений на них.</t>
  </si>
  <si>
    <t>Текущий ремонт дорог в поселении</t>
  </si>
  <si>
    <t>км</t>
  </si>
  <si>
    <t xml:space="preserve">Отчет о выполнении муниципальной программы Усть-Лужского сельского поселения
«Развитие автомобильных дорог в МО «Усть-Лужское сельское поселение» на 2024-2026 годы»
За 1 полугодие 2024 года
</t>
  </si>
  <si>
    <t>За 1 полугодие 2024 года</t>
  </si>
  <si>
    <t>Использовано в пределах фактической потребности отчетного периода</t>
  </si>
  <si>
    <t xml:space="preserve">Расчистка дорог от снега, устранение деформаций и повреждений дорожного покрытия (гредирование); исправление профиля дорожного полотна с подсыпкой щебнеми; изготовление технических планов и межевых планов для проведения работ по постановке на кадастровый учет земельных участков, используемых под размещение автомобильных дорог; проведения ежегодной оценки технического состояния дорог и актуализации комплексной схемы организации дорожного движения на территории МО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</si>
</sst>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5" xfId="0" applyFont="1" applyFill="1" applyBorder="1"/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2" fontId="1" fillId="0" borderId="1" xfId="0" applyNumberFormat="1" applyFont="1" applyBorder="1"/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/>
    <xf numFmtId="0" fontId="6" fillId="0" borderId="1" xfId="0" applyFont="1" applyBorder="1"/>
    <xf numFmtId="2" fontId="6" fillId="0" borderId="1" xfId="0" applyNumberFormat="1" applyFont="1" applyBorder="1"/>
    <xf numFmtId="2" fontId="1" fillId="0" borderId="1" xfId="0" applyNumberFormat="1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6" fillId="0" borderId="9" xfId="0" applyFont="1" applyBorder="1"/>
    <xf numFmtId="0" fontId="1" fillId="0" borderId="9" xfId="0" applyFont="1" applyBorder="1"/>
    <xf numFmtId="0" fontId="1" fillId="0" borderId="12" xfId="0" applyFont="1" applyFill="1" applyBorder="1"/>
    <xf numFmtId="0" fontId="2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2"/>
  <sheetViews>
    <sheetView workbookViewId="0">
      <selection activeCell="K14" sqref="K14"/>
    </sheetView>
  </sheetViews>
  <sheetFormatPr defaultRowHeight="15"/>
  <cols>
    <col min="2" max="2" width="30.85546875" customWidth="1"/>
    <col min="3" max="3" width="56.85546875" customWidth="1"/>
    <col min="4" max="4" width="14.140625" customWidth="1"/>
    <col min="5" max="5" width="13.42578125" customWidth="1"/>
    <col min="8" max="8" width="32.5703125" customWidth="1"/>
  </cols>
  <sheetData>
    <row r="1" spans="2:8" ht="98.25" customHeight="1">
      <c r="B1" s="33" t="s">
        <v>37</v>
      </c>
      <c r="C1" s="34"/>
      <c r="D1" s="34"/>
      <c r="E1" s="34"/>
      <c r="F1" s="34"/>
      <c r="G1" s="34"/>
      <c r="H1" s="34"/>
    </row>
    <row r="2" spans="2:8" ht="42.75" customHeight="1">
      <c r="B2" s="41" t="s">
        <v>9</v>
      </c>
      <c r="C2" s="35" t="s">
        <v>0</v>
      </c>
      <c r="D2" s="37"/>
      <c r="E2" s="38"/>
      <c r="F2" s="38"/>
      <c r="G2" s="39"/>
      <c r="H2" s="35" t="s">
        <v>6</v>
      </c>
    </row>
    <row r="3" spans="2:8" ht="79.5" customHeight="1">
      <c r="B3" s="42"/>
      <c r="C3" s="36"/>
      <c r="D3" s="11" t="s">
        <v>25</v>
      </c>
      <c r="E3" s="11" t="s">
        <v>10</v>
      </c>
      <c r="F3" s="11" t="s">
        <v>4</v>
      </c>
      <c r="G3" s="10" t="s">
        <v>5</v>
      </c>
      <c r="H3" s="40"/>
    </row>
    <row r="4" spans="2:8" ht="15.75">
      <c r="B4" s="6">
        <v>1</v>
      </c>
      <c r="C4" s="2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</row>
    <row r="5" spans="2:8" ht="17.25" customHeight="1">
      <c r="B5" s="43" t="s">
        <v>24</v>
      </c>
      <c r="C5" s="18" t="s">
        <v>1</v>
      </c>
      <c r="D5" s="19">
        <f>SUM(D6:D9)</f>
        <v>5307.4</v>
      </c>
      <c r="E5" s="19">
        <f t="shared" ref="E5:G5" si="0">SUM(E6:E9)</f>
        <v>2402.1</v>
      </c>
      <c r="F5" s="19">
        <f t="shared" si="0"/>
        <v>2402.1</v>
      </c>
      <c r="G5" s="19">
        <f t="shared" si="0"/>
        <v>45.259449071108264</v>
      </c>
      <c r="H5" s="27"/>
    </row>
    <row r="6" spans="2:8" ht="30" customHeight="1">
      <c r="B6" s="43"/>
      <c r="C6" s="4" t="s">
        <v>11</v>
      </c>
      <c r="D6" s="20">
        <v>5307.4</v>
      </c>
      <c r="E6" s="9">
        <v>2402.1</v>
      </c>
      <c r="F6" s="9">
        <f>E6</f>
        <v>2402.1</v>
      </c>
      <c r="G6" s="9">
        <f>E6/D6*100</f>
        <v>45.259449071108264</v>
      </c>
      <c r="H6" s="23"/>
    </row>
    <row r="7" spans="2:8" ht="15" customHeight="1">
      <c r="B7" s="43"/>
      <c r="C7" s="4" t="s">
        <v>2</v>
      </c>
      <c r="D7" s="9">
        <v>0</v>
      </c>
      <c r="E7" s="9">
        <v>0</v>
      </c>
      <c r="F7" s="9">
        <v>0</v>
      </c>
      <c r="G7" s="9">
        <v>0</v>
      </c>
      <c r="H7" s="23"/>
    </row>
    <row r="8" spans="2:8" ht="15" customHeight="1">
      <c r="B8" s="43"/>
      <c r="C8" s="4" t="s">
        <v>12</v>
      </c>
      <c r="D8" s="9">
        <v>0</v>
      </c>
      <c r="E8" s="9">
        <v>0</v>
      </c>
      <c r="F8" s="9">
        <v>0</v>
      </c>
      <c r="G8" s="9">
        <v>0</v>
      </c>
      <c r="H8" s="23"/>
    </row>
    <row r="9" spans="2:8" ht="15" customHeight="1">
      <c r="B9" s="43"/>
      <c r="C9" s="5" t="s">
        <v>3</v>
      </c>
      <c r="D9" s="9">
        <v>0</v>
      </c>
      <c r="E9" s="9">
        <v>0</v>
      </c>
      <c r="F9" s="9">
        <v>0</v>
      </c>
      <c r="G9" s="9">
        <v>0</v>
      </c>
      <c r="H9" s="23"/>
    </row>
    <row r="10" spans="2:8" ht="15" customHeight="1">
      <c r="B10" s="28" t="s">
        <v>26</v>
      </c>
      <c r="C10" s="18" t="s">
        <v>1</v>
      </c>
      <c r="D10" s="19">
        <f>SUM(D11:D14)</f>
        <v>70679.3</v>
      </c>
      <c r="E10" s="19">
        <f>SUM(E11:E14)</f>
        <v>1198.5</v>
      </c>
      <c r="F10" s="19">
        <f>SUM(F11:F14)</f>
        <v>1198.5</v>
      </c>
      <c r="G10" s="19">
        <f>SUM(G11:G14)</f>
        <v>1.6956874219184399</v>
      </c>
      <c r="H10" s="30" t="s">
        <v>39</v>
      </c>
    </row>
    <row r="11" spans="2:8" ht="15" customHeight="1">
      <c r="B11" s="29"/>
      <c r="C11" s="4" t="s">
        <v>11</v>
      </c>
      <c r="D11" s="9">
        <v>70679.3</v>
      </c>
      <c r="E11" s="9">
        <v>1198.5</v>
      </c>
      <c r="F11" s="9">
        <f>E11</f>
        <v>1198.5</v>
      </c>
      <c r="G11" s="9">
        <f>E11/D11*100</f>
        <v>1.6956874219184399</v>
      </c>
      <c r="H11" s="31"/>
    </row>
    <row r="12" spans="2:8" ht="15" customHeight="1">
      <c r="B12" s="29"/>
      <c r="C12" s="4" t="s">
        <v>2</v>
      </c>
      <c r="D12" s="9">
        <v>0</v>
      </c>
      <c r="E12" s="9">
        <v>0</v>
      </c>
      <c r="F12" s="9">
        <v>0</v>
      </c>
      <c r="G12" s="9">
        <v>0</v>
      </c>
      <c r="H12" s="31"/>
    </row>
    <row r="13" spans="2:8" ht="15" customHeight="1">
      <c r="B13" s="29"/>
      <c r="C13" s="4" t="s">
        <v>12</v>
      </c>
      <c r="D13" s="9">
        <v>0</v>
      </c>
      <c r="E13" s="9">
        <v>0</v>
      </c>
      <c r="F13" s="9">
        <v>0</v>
      </c>
      <c r="G13" s="9">
        <v>0</v>
      </c>
      <c r="H13" s="31"/>
    </row>
    <row r="14" spans="2:8" ht="21" customHeight="1">
      <c r="B14" s="21" t="s">
        <v>27</v>
      </c>
      <c r="C14" s="5" t="s">
        <v>3</v>
      </c>
      <c r="D14" s="9"/>
      <c r="E14" s="9"/>
      <c r="F14" s="9"/>
      <c r="G14" s="9"/>
      <c r="H14" s="31"/>
    </row>
    <row r="15" spans="2:8" ht="15.75" customHeight="1">
      <c r="B15" s="28" t="s">
        <v>28</v>
      </c>
      <c r="C15" s="24" t="s">
        <v>1</v>
      </c>
      <c r="D15" s="19">
        <f>SUM(D16:D19)</f>
        <v>10</v>
      </c>
      <c r="E15" s="19">
        <f>SUM(E16:E19)</f>
        <v>0</v>
      </c>
      <c r="F15" s="19">
        <f>SUM(F16:F19)</f>
        <v>0</v>
      </c>
      <c r="G15" s="19">
        <f>SUM(G16:G19)</f>
        <v>0</v>
      </c>
      <c r="H15" s="31"/>
    </row>
    <row r="16" spans="2:8" ht="15" customHeight="1">
      <c r="B16" s="29"/>
      <c r="C16" s="25" t="s">
        <v>11</v>
      </c>
      <c r="D16" s="9">
        <v>10</v>
      </c>
      <c r="E16" s="9">
        <v>0</v>
      </c>
      <c r="F16" s="9">
        <f>E16</f>
        <v>0</v>
      </c>
      <c r="G16" s="9">
        <f>E16/D16*100</f>
        <v>0</v>
      </c>
      <c r="H16" s="31"/>
    </row>
    <row r="17" spans="2:8" ht="15" customHeight="1">
      <c r="B17" s="29"/>
      <c r="C17" s="25" t="s">
        <v>2</v>
      </c>
      <c r="D17" s="9">
        <v>0</v>
      </c>
      <c r="E17" s="9">
        <v>0</v>
      </c>
      <c r="F17" s="9">
        <f t="shared" ref="F17:F19" si="1">E17</f>
        <v>0</v>
      </c>
      <c r="G17" s="9">
        <v>0</v>
      </c>
      <c r="H17" s="31"/>
    </row>
    <row r="18" spans="2:8" ht="15" customHeight="1">
      <c r="B18" s="29"/>
      <c r="C18" s="25" t="s">
        <v>12</v>
      </c>
      <c r="D18" s="9">
        <v>0</v>
      </c>
      <c r="E18" s="9">
        <v>0</v>
      </c>
      <c r="F18" s="9">
        <f t="shared" si="1"/>
        <v>0</v>
      </c>
      <c r="G18" s="9">
        <v>0</v>
      </c>
      <c r="H18" s="31"/>
    </row>
    <row r="19" spans="2:8" ht="22.5" customHeight="1">
      <c r="B19" s="22" t="s">
        <v>29</v>
      </c>
      <c r="C19" s="26" t="s">
        <v>3</v>
      </c>
      <c r="D19" s="9">
        <v>0</v>
      </c>
      <c r="E19" s="9">
        <v>0</v>
      </c>
      <c r="F19" s="9">
        <f t="shared" si="1"/>
        <v>0</v>
      </c>
      <c r="G19" s="9">
        <v>0</v>
      </c>
      <c r="H19" s="31"/>
    </row>
    <row r="20" spans="2:8" ht="15.75" customHeight="1">
      <c r="B20" s="28" t="s">
        <v>30</v>
      </c>
      <c r="C20" s="18" t="s">
        <v>1</v>
      </c>
      <c r="D20" s="19">
        <f>SUM(D21:D24)</f>
        <v>0</v>
      </c>
      <c r="E20" s="19">
        <f>SUM(E21:E24)</f>
        <v>0</v>
      </c>
      <c r="F20" s="19">
        <f>SUM(F21:F24)</f>
        <v>0</v>
      </c>
      <c r="G20" s="19">
        <f>SUM(G21:G24)</f>
        <v>0</v>
      </c>
      <c r="H20" s="31"/>
    </row>
    <row r="21" spans="2:8" ht="15" customHeight="1">
      <c r="B21" s="29"/>
      <c r="C21" s="4" t="s">
        <v>11</v>
      </c>
      <c r="D21" s="9">
        <v>0</v>
      </c>
      <c r="E21" s="9">
        <v>0</v>
      </c>
      <c r="F21" s="9">
        <f>E21</f>
        <v>0</v>
      </c>
      <c r="G21" s="9">
        <v>0</v>
      </c>
      <c r="H21" s="31"/>
    </row>
    <row r="22" spans="2:8" ht="15" customHeight="1">
      <c r="B22" s="29"/>
      <c r="C22" s="4" t="s">
        <v>2</v>
      </c>
      <c r="D22" s="9">
        <v>0</v>
      </c>
      <c r="E22" s="9">
        <v>0</v>
      </c>
      <c r="F22" s="9">
        <v>0</v>
      </c>
      <c r="G22" s="9">
        <v>0</v>
      </c>
      <c r="H22" s="31"/>
    </row>
    <row r="23" spans="2:8" ht="15" customHeight="1">
      <c r="B23" s="29"/>
      <c r="C23" s="4" t="s">
        <v>12</v>
      </c>
      <c r="D23" s="9">
        <v>0</v>
      </c>
      <c r="E23" s="9">
        <v>0</v>
      </c>
      <c r="F23" s="9">
        <v>0</v>
      </c>
      <c r="G23" s="9">
        <v>0</v>
      </c>
      <c r="H23" s="31"/>
    </row>
    <row r="24" spans="2:8" ht="15" customHeight="1">
      <c r="B24" s="22" t="s">
        <v>31</v>
      </c>
      <c r="C24" s="5" t="s">
        <v>3</v>
      </c>
      <c r="D24" s="9">
        <v>0</v>
      </c>
      <c r="E24" s="9">
        <v>0</v>
      </c>
      <c r="F24" s="9">
        <v>0</v>
      </c>
      <c r="G24" s="9">
        <v>0</v>
      </c>
      <c r="H24" s="32"/>
    </row>
    <row r="26" spans="2:8">
      <c r="B26" s="3"/>
    </row>
    <row r="27" spans="2:8">
      <c r="E27" s="17"/>
    </row>
    <row r="30" spans="2:8" ht="15.75">
      <c r="B30" s="3" t="s">
        <v>7</v>
      </c>
      <c r="H30" s="8" t="s">
        <v>8</v>
      </c>
    </row>
    <row r="32" spans="2:8">
      <c r="D32" s="12">
        <f>D5+D10+D15+D20</f>
        <v>75996.7</v>
      </c>
    </row>
  </sheetData>
  <mergeCells count="10">
    <mergeCell ref="B15:B18"/>
    <mergeCell ref="B20:B23"/>
    <mergeCell ref="H10:H24"/>
    <mergeCell ref="B1:H1"/>
    <mergeCell ref="C2:C3"/>
    <mergeCell ref="D2:G2"/>
    <mergeCell ref="H2:H3"/>
    <mergeCell ref="B2:B3"/>
    <mergeCell ref="B5:B9"/>
    <mergeCell ref="B10:B13"/>
  </mergeCells>
  <pageMargins left="0.19685039370078741" right="0.19685039370078741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P13" sqref="P13"/>
    </sheetView>
  </sheetViews>
  <sheetFormatPr defaultRowHeight="15"/>
  <cols>
    <col min="1" max="1" width="4.42578125" customWidth="1"/>
    <col min="2" max="2" width="29.42578125" customWidth="1"/>
    <col min="3" max="3" width="16" customWidth="1"/>
    <col min="4" max="4" width="13.42578125" customWidth="1"/>
    <col min="5" max="5" width="13.140625" customWidth="1"/>
    <col min="6" max="6" width="11.7109375" customWidth="1"/>
    <col min="7" max="7" width="43.85546875" customWidth="1"/>
    <col min="9" max="9" width="18.28515625" customWidth="1"/>
    <col min="10" max="10" width="16.140625" customWidth="1"/>
    <col min="11" max="11" width="14.28515625" customWidth="1"/>
  </cols>
  <sheetData>
    <row r="1" spans="1:11" ht="36.75" customHeight="1">
      <c r="A1" s="44" t="s">
        <v>32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4.75" customHeight="1">
      <c r="A2" s="61" t="s">
        <v>38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60" customHeight="1">
      <c r="A3" s="46" t="s">
        <v>13</v>
      </c>
      <c r="B3" s="45" t="s">
        <v>14</v>
      </c>
      <c r="C3" s="45" t="s">
        <v>15</v>
      </c>
      <c r="D3" s="45"/>
      <c r="E3" s="45" t="s">
        <v>18</v>
      </c>
      <c r="F3" s="45"/>
      <c r="G3" s="45" t="s">
        <v>19</v>
      </c>
      <c r="H3" s="45" t="s">
        <v>20</v>
      </c>
      <c r="I3" s="45" t="s">
        <v>21</v>
      </c>
      <c r="J3" s="45" t="s">
        <v>22</v>
      </c>
      <c r="K3" s="45" t="s">
        <v>23</v>
      </c>
    </row>
    <row r="4" spans="1:11" ht="75">
      <c r="A4" s="46"/>
      <c r="B4" s="45"/>
      <c r="C4" s="13" t="s">
        <v>17</v>
      </c>
      <c r="D4" s="13" t="s">
        <v>16</v>
      </c>
      <c r="E4" s="13" t="s">
        <v>17</v>
      </c>
      <c r="F4" s="13" t="s">
        <v>16</v>
      </c>
      <c r="G4" s="45"/>
      <c r="H4" s="45"/>
      <c r="I4" s="45"/>
      <c r="J4" s="45"/>
      <c r="K4" s="45"/>
    </row>
    <row r="5" spans="1:11">
      <c r="A5" s="14">
        <v>1</v>
      </c>
      <c r="B5" s="15">
        <v>2</v>
      </c>
      <c r="C5" s="2">
        <v>3</v>
      </c>
      <c r="D5" s="2">
        <v>4</v>
      </c>
      <c r="E5" s="2">
        <v>5</v>
      </c>
      <c r="F5" s="2">
        <v>6</v>
      </c>
      <c r="G5" s="1">
        <v>7</v>
      </c>
      <c r="H5" s="16">
        <v>8</v>
      </c>
      <c r="I5" s="1">
        <v>9</v>
      </c>
      <c r="J5" s="1">
        <v>10</v>
      </c>
      <c r="K5" s="1">
        <v>11</v>
      </c>
    </row>
    <row r="6" spans="1:11" ht="10.5" customHeight="1">
      <c r="A6" s="58">
        <v>1</v>
      </c>
      <c r="B6" s="58" t="s">
        <v>33</v>
      </c>
      <c r="C6" s="52">
        <f>Лист1!D11</f>
        <v>70679.3</v>
      </c>
      <c r="D6" s="47">
        <v>0</v>
      </c>
      <c r="E6" s="47">
        <f>Лист1!E11</f>
        <v>1198.5</v>
      </c>
      <c r="F6" s="47">
        <v>0</v>
      </c>
      <c r="G6" s="41" t="s">
        <v>35</v>
      </c>
      <c r="H6" s="41" t="s">
        <v>36</v>
      </c>
      <c r="I6" s="41">
        <v>56.3</v>
      </c>
      <c r="J6" s="41">
        <v>56.3</v>
      </c>
      <c r="K6" s="45"/>
    </row>
    <row r="7" spans="1:11" ht="12.75" customHeight="1">
      <c r="A7" s="59"/>
      <c r="B7" s="59"/>
      <c r="C7" s="53"/>
      <c r="D7" s="48"/>
      <c r="E7" s="48"/>
      <c r="F7" s="48"/>
      <c r="G7" s="51"/>
      <c r="H7" s="51"/>
      <c r="I7" s="51"/>
      <c r="J7" s="51"/>
      <c r="K7" s="45"/>
    </row>
    <row r="8" spans="1:11" ht="13.5" customHeight="1">
      <c r="A8" s="59"/>
      <c r="B8" s="59"/>
      <c r="C8" s="53"/>
      <c r="D8" s="48"/>
      <c r="E8" s="48"/>
      <c r="F8" s="48"/>
      <c r="G8" s="51"/>
      <c r="H8" s="51"/>
      <c r="I8" s="51"/>
      <c r="J8" s="51"/>
      <c r="K8" s="45"/>
    </row>
    <row r="9" spans="1:11" ht="99" customHeight="1">
      <c r="A9" s="60"/>
      <c r="B9" s="60"/>
      <c r="C9" s="54"/>
      <c r="D9" s="49"/>
      <c r="E9" s="49"/>
      <c r="F9" s="49"/>
      <c r="G9" s="42"/>
      <c r="H9" s="42"/>
      <c r="I9" s="42"/>
      <c r="J9" s="42"/>
      <c r="K9" s="45"/>
    </row>
    <row r="10" spans="1:11" ht="9.75" customHeight="1">
      <c r="A10" s="50">
        <v>2</v>
      </c>
      <c r="B10" s="41" t="s">
        <v>34</v>
      </c>
      <c r="C10" s="55">
        <f>Лист1!D6</f>
        <v>5307.4</v>
      </c>
      <c r="D10" s="47">
        <v>0</v>
      </c>
      <c r="E10" s="47">
        <f>Лист1!E6</f>
        <v>2402.1</v>
      </c>
      <c r="F10" s="47">
        <v>0</v>
      </c>
      <c r="G10" s="41" t="s">
        <v>40</v>
      </c>
      <c r="H10" s="41" t="s">
        <v>36</v>
      </c>
      <c r="I10" s="41">
        <v>56.3</v>
      </c>
      <c r="J10" s="41">
        <v>56.3</v>
      </c>
      <c r="K10" s="45"/>
    </row>
    <row r="11" spans="1:11" ht="30" customHeight="1">
      <c r="A11" s="50"/>
      <c r="B11" s="51"/>
      <c r="C11" s="56"/>
      <c r="D11" s="48"/>
      <c r="E11" s="48"/>
      <c r="F11" s="48"/>
      <c r="G11" s="51"/>
      <c r="H11" s="51"/>
      <c r="I11" s="51"/>
      <c r="J11" s="51"/>
      <c r="K11" s="45"/>
    </row>
    <row r="12" spans="1:11" ht="3.75" customHeight="1">
      <c r="A12" s="50"/>
      <c r="B12" s="51"/>
      <c r="C12" s="56"/>
      <c r="D12" s="48"/>
      <c r="E12" s="48"/>
      <c r="F12" s="48"/>
      <c r="G12" s="51"/>
      <c r="H12" s="51"/>
      <c r="I12" s="51"/>
      <c r="J12" s="51"/>
      <c r="K12" s="45"/>
    </row>
    <row r="13" spans="1:11" ht="174.75" customHeight="1">
      <c r="A13" s="50"/>
      <c r="B13" s="42"/>
      <c r="C13" s="57"/>
      <c r="D13" s="49"/>
      <c r="E13" s="49"/>
      <c r="F13" s="49"/>
      <c r="G13" s="42"/>
      <c r="H13" s="42"/>
      <c r="I13" s="42"/>
      <c r="J13" s="42"/>
      <c r="K13" s="45"/>
    </row>
    <row r="16" spans="1:11">
      <c r="C16" s="12"/>
      <c r="D16" s="12"/>
    </row>
  </sheetData>
  <mergeCells count="33">
    <mergeCell ref="H10:H13"/>
    <mergeCell ref="I10:I13"/>
    <mergeCell ref="J10:J13"/>
    <mergeCell ref="K10:K13"/>
    <mergeCell ref="A2:K2"/>
    <mergeCell ref="H6:H9"/>
    <mergeCell ref="I6:I9"/>
    <mergeCell ref="J6:J9"/>
    <mergeCell ref="K6:K9"/>
    <mergeCell ref="E10:E13"/>
    <mergeCell ref="F10:F13"/>
    <mergeCell ref="A10:A13"/>
    <mergeCell ref="B10:B13"/>
    <mergeCell ref="G6:G9"/>
    <mergeCell ref="C6:C9"/>
    <mergeCell ref="D6:D9"/>
    <mergeCell ref="E6:E9"/>
    <mergeCell ref="F6:F9"/>
    <mergeCell ref="C10:C13"/>
    <mergeCell ref="D10:D13"/>
    <mergeCell ref="A6:A9"/>
    <mergeCell ref="B6:B9"/>
    <mergeCell ref="G10:G13"/>
    <mergeCell ref="A1:K1"/>
    <mergeCell ref="H3:H4"/>
    <mergeCell ref="I3:I4"/>
    <mergeCell ref="J3:J4"/>
    <mergeCell ref="K3:K4"/>
    <mergeCell ref="A3:A4"/>
    <mergeCell ref="B3:B4"/>
    <mergeCell ref="C3:D3"/>
    <mergeCell ref="E3:F3"/>
    <mergeCell ref="G3:G4"/>
  </mergeCells>
  <pageMargins left="0.70866141732283472" right="0.16" top="0.35" bottom="0.2" header="0.2" footer="0.31496062992125984"/>
  <pageSetup paperSize="9" scale="7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Лист1!Область_печати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2024-07-19T11:36:28Z</dcterms:modified>
</cp:coreProperties>
</file>