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440"/>
  </bookViews>
  <sheets>
    <sheet name="Приложение 2" sheetId="12" r:id="rId1"/>
  </sheets>
  <definedNames>
    <definedName name="_xlnm._FilterDatabase" localSheetId="0" hidden="1">'Приложение 2'!$A$10:$D$42</definedName>
    <definedName name="_xlnm.Print_Titles" localSheetId="0">'Приложение 2'!$10:$13</definedName>
  </definedNames>
  <calcPr calcId="152511" fullCalcOnLoad="1"/>
</workbook>
</file>

<file path=xl/calcChain.xml><?xml version="1.0" encoding="utf-8"?>
<calcChain xmlns="http://schemas.openxmlformats.org/spreadsheetml/2006/main">
  <c r="D21" i="12" l="1"/>
  <c r="D41" i="12"/>
  <c r="D35" i="12"/>
  <c r="D30" i="12"/>
  <c r="D27" i="12"/>
  <c r="E27" i="12"/>
  <c r="E38" i="12"/>
  <c r="F38" i="12"/>
  <c r="E23" i="12"/>
  <c r="D26" i="12"/>
  <c r="D23" i="12"/>
  <c r="F21" i="12"/>
  <c r="E21" i="12"/>
  <c r="E15" i="12"/>
  <c r="D40" i="12"/>
  <c r="D38" i="12"/>
  <c r="D19" i="12"/>
  <c r="D15" i="12" s="1"/>
  <c r="D14" i="12" s="1"/>
  <c r="E41" i="12"/>
  <c r="E30" i="12"/>
  <c r="E35" i="12"/>
  <c r="F15" i="12"/>
  <c r="F30" i="12"/>
  <c r="F14" i="12" s="1"/>
  <c r="F27" i="12"/>
  <c r="F35" i="12"/>
  <c r="F41" i="12"/>
  <c r="E14" i="12"/>
</calcChain>
</file>

<file path=xl/sharedStrings.xml><?xml version="1.0" encoding="utf-8"?>
<sst xmlns="http://schemas.openxmlformats.org/spreadsheetml/2006/main" count="101" uniqueCount="58">
  <si>
    <t>(тысяч рублей)</t>
  </si>
  <si>
    <t>Наименование</t>
  </si>
  <si>
    <t>Рз</t>
  </si>
  <si>
    <t>ПР</t>
  </si>
  <si>
    <t>Сумма</t>
  </si>
  <si>
    <t>Жилищно-коммунальное хозяйство</t>
  </si>
  <si>
    <t>Коммунальное хозяйство</t>
  </si>
  <si>
    <t>Физическая культура и спорт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</si>
  <si>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</si>
  <si>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Культура</t>
  </si>
  <si>
    <t>Национальная оборона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</si>
  <si>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</si>
  <si>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</si>
  <si>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</si>
  <si>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</si>
  <si>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</si>
  <si>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</si>
  <si>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</si>
  <si>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Другие общегосударственные вопосы</t>
  </si>
  <si>
    <t xml:space="preserve">         в том числе</t>
  </si>
  <si>
    <t>Пенсионное обеспечение</t>
  </si>
  <si>
    <t>Другие вопросы в области культуры, кинематографии</t>
  </si>
  <si>
    <t>Социальная политика</t>
  </si>
  <si>
    <t>Другие вопросы в области физической культуры и спорта</t>
  </si>
  <si>
    <t>Национальная безопасность и правоохранительная деятельность</t>
  </si>
  <si>
    <t>УТВЕРЖДЕНО</t>
  </si>
  <si>
    <t>Другие вопросы в области национальной экономики</t>
  </si>
  <si>
    <t>Культура, кинематография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</si>
  <si>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</si>
  <si>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</si>
  <si>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</si>
  <si>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</si>
  <si>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</si>
  <si>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</si>
  <si>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</si>
  <si>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</si>
  <si>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</si>
  <si>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</si>
  <si>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</si>
  <si>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</si>
  <si>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ВСЕГО РАСХОДОВ</t>
  </si>
  <si>
    <t>Дорожное хозяйство</t>
  </si>
  <si>
    <t>(приложение 2)</t>
  </si>
  <si>
    <t>из местного бюджета</t>
  </si>
  <si>
    <t>из других уровней бюджетов</t>
  </si>
  <si>
    <t>Социальное обеспечение населения</t>
  </si>
  <si>
    <t xml:space="preserve">Другие вопросы в области жилищно-коммунального хозяйства     </t>
  </si>
  <si>
    <t>14</t>
  </si>
  <si>
    <t>Другие вопросы в области национальной безопасности и правоохранительной деятельности</t>
  </si>
  <si>
    <t xml:space="preserve">  Распоряжением главы администрации</t>
  </si>
  <si>
    <t xml:space="preserve">   МО «Усть-Лужское сельское поселение» </t>
  </si>
  <si>
    <t>№ 103-Р от 26.07.2021 года</t>
  </si>
  <si>
    <t>Благоустройство</t>
  </si>
  <si>
    <t>Показатели исполнения расходов бюджета МО "Усть-Лужское сельское поселение" по разделам и подразделам классификации расходов бюджета за 9 месяцев 2021 года</t>
  </si>
  <si>
    <t>07</t>
  </si>
  <si>
    <t>Обеспечение проведения выборов и референдумов</t>
  </si>
  <si>
    <t xml:space="preserve">Гражданская оборона
</t>
  </si>
  <si>
    <t xml:space="preserve">Защита населения и территории от чрезвычайных ситуаций природного и техногенного характера, пожарная безопасность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</si>
</sst>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1" formatCode="#,##0.0"/>
    <numFmt numFmtId="186" formatCode="0.0"/>
  </numFmts>
  <fonts count="10" x14ac:knownFonts="1">
    <font>
      <sz val="10"/>
      <color indexed="8"/>
      <name val="Arial"/>
      <charset val="204"/>
    </font>
    <font>
      <b/>
      <sz val="10"/>
      <name val="Arial Cyr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Arial Cyr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center"/>
    </xf>
    <xf numFmtId="181" fontId="4" fillId="0" borderId="1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181" fontId="3" fillId="0" borderId="2" xfId="0" applyNumberFormat="1" applyFont="1" applyFill="1" applyBorder="1" applyAlignment="1">
      <alignment horizontal="right" wrapText="1"/>
    </xf>
    <xf numFmtId="49" fontId="3" fillId="0" borderId="3" xfId="0" applyNumberFormat="1" applyFont="1" applyFill="1" applyBorder="1" applyAlignment="1">
      <alignment horizontal="center" wrapText="1"/>
    </xf>
    <xf numFmtId="181" fontId="3" fillId="0" borderId="3" xfId="0" applyNumberFormat="1" applyFont="1" applyFill="1" applyBorder="1" applyAlignment="1">
      <alignment horizontal="right" wrapText="1"/>
    </xf>
    <xf numFmtId="49" fontId="4" fillId="0" borderId="3" xfId="0" applyNumberFormat="1" applyFont="1" applyFill="1" applyBorder="1" applyAlignment="1">
      <alignment horizontal="center" wrapText="1"/>
    </xf>
    <xf numFmtId="181" fontId="4" fillId="0" borderId="3" xfId="0" applyNumberFormat="1" applyFont="1" applyFill="1" applyBorder="1" applyAlignment="1">
      <alignment horizontal="right" wrapText="1"/>
    </xf>
    <xf numFmtId="181" fontId="4" fillId="0" borderId="3" xfId="0" applyNumberFormat="1" applyFont="1" applyFill="1" applyBorder="1"/>
    <xf numFmtId="186" fontId="4" fillId="0" borderId="3" xfId="0" applyNumberFormat="1" applyFont="1" applyFill="1" applyBorder="1"/>
    <xf numFmtId="0" fontId="0" fillId="0" borderId="0" xfId="0" applyFill="1" applyBorder="1" applyAlignment="1"/>
    <xf numFmtId="0" fontId="6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81" fontId="3" fillId="0" borderId="4" xfId="0" applyNumberFormat="1" applyFont="1" applyFill="1" applyBorder="1" applyAlignment="1">
      <alignment horizontal="right" wrapText="1"/>
    </xf>
    <xf numFmtId="181" fontId="3" fillId="0" borderId="5" xfId="0" applyNumberFormat="1" applyFont="1" applyFill="1" applyBorder="1" applyAlignment="1">
      <alignment horizontal="right" wrapText="1"/>
    </xf>
    <xf numFmtId="181" fontId="4" fillId="0" borderId="5" xfId="0" applyNumberFormat="1" applyFont="1" applyFill="1" applyBorder="1"/>
    <xf numFmtId="181" fontId="4" fillId="0" borderId="5" xfId="0" applyNumberFormat="1" applyFont="1" applyFill="1" applyBorder="1" applyAlignment="1">
      <alignment horizontal="right" wrapText="1"/>
    </xf>
    <xf numFmtId="186" fontId="4" fillId="0" borderId="5" xfId="0" applyNumberFormat="1" applyFont="1" applyFill="1" applyBorder="1"/>
    <xf numFmtId="181" fontId="4" fillId="0" borderId="6" xfId="0" applyNumberFormat="1" applyFont="1" applyFill="1" applyBorder="1" applyAlignment="1">
      <alignment horizontal="right" wrapText="1"/>
    </xf>
    <xf numFmtId="0" fontId="3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3" fillId="0" borderId="8" xfId="0" applyFont="1" applyFill="1" applyBorder="1"/>
    <xf numFmtId="0" fontId="4" fillId="0" borderId="8" xfId="0" applyFont="1" applyFill="1" applyBorder="1"/>
    <xf numFmtId="0" fontId="5" fillId="0" borderId="8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vertical="center"/>
    </xf>
    <xf numFmtId="0" fontId="4" fillId="0" borderId="11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4" fillId="0" borderId="0" xfId="0" applyFont="1" applyFill="1" applyAlignment="1"/>
    <xf numFmtId="4" fontId="8" fillId="0" borderId="14" xfId="0" applyNumberFormat="1" applyFont="1" applyFill="1" applyBorder="1" applyAlignment="1" applyProtection="1">
      <alignment horizontal="right" vertical="center" wrapText="1"/>
    </xf>
    <xf numFmtId="4" fontId="8" fillId="0" borderId="15" xfId="0" applyNumberFormat="1" applyFont="1" applyFill="1" applyBorder="1" applyAlignment="1" applyProtection="1">
      <alignment horizontal="right" vertical="center" wrapText="1"/>
    </xf>
    <xf numFmtId="4" fontId="8" fillId="0" borderId="31" xfId="0" applyNumberFormat="1" applyFont="1" applyFill="1" applyBorder="1" applyAlignment="1" applyProtection="1">
      <alignment horizontal="right" vertical="center" wrapText="1"/>
    </xf>
    <xf numFmtId="0" fontId="4" fillId="0" borderId="8" xfId="0" applyFont="1" applyFill="1" applyBorder="1" applyAlignment="1">
      <alignment vertical="center" wrapText="1"/>
    </xf>
    <xf numFmtId="4" fontId="7" fillId="0" borderId="32" xfId="0" applyNumberFormat="1" applyFont="1" applyFill="1" applyBorder="1" applyAlignment="1">
      <alignment horizontal="right" wrapText="1"/>
    </xf>
    <xf numFmtId="4" fontId="7" fillId="0" borderId="33" xfId="0" applyNumberFormat="1" applyFont="1" applyFill="1" applyBorder="1" applyAlignment="1">
      <alignment horizontal="right" wrapText="1"/>
    </xf>
    <xf numFmtId="4" fontId="9" fillId="0" borderId="33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  <xf numFmtId="0" fontId="0" fillId="0" borderId="16" xfId="0" applyFill="1" applyBorder="1" applyAlignment="1">
      <alignment horizontal="right"/>
    </xf>
    <xf numFmtId="0" fontId="4" fillId="0" borderId="17" xfId="0" applyFont="1" applyFill="1" applyBorder="1" applyAlignment="1">
      <alignment horizontal="center"/>
    </xf>
    <xf numFmtId="0" fontId="0" fillId="0" borderId="18" xfId="0" applyFill="1" applyBorder="1" applyAlignment="1"/>
    <xf numFmtId="0" fontId="4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Normal="100" workbookViewId="0">
      <selection activeCell="D42" sqref="D42"/>
    </sheetView>
  </sheetViews>
  <sheetFormatPr defaultRowHeight="12.75" x14ac:dyDescent="0.2"/>
  <cols>
    <col min="1" max="1" width="60.5703125" style="1" customWidth="1"/>
    <col min="2" max="2" width="6.85546875" style="1" customWidth="1"/>
    <col min="3" max="3" width="6.42578125" style="1" customWidth="1"/>
    <col min="4" max="4" width="15.42578125" style="1" customWidth="1"/>
    <col min="5" max="5" width="13.28515625" style="1" hidden="1" customWidth="1"/>
    <col min="6" max="6" width="1.7109375" style="1" hidden="1" customWidth="1"/>
    <col min="7" max="7" width="9.140625" style="1"/>
    <col min="8" max="8" width="17.7109375" style="1" customWidth="1"/>
    <col min="9" max="16384" width="9.140625" style="1"/>
  </cols>
  <sheetData>
    <row r="1" spans="1:6" x14ac:dyDescent="0.2">
      <c r="D1" s="15" t="s">
        <v>25</v>
      </c>
      <c r="E1" s="36"/>
      <c r="F1" s="36"/>
    </row>
    <row r="2" spans="1:6" ht="15.75" x14ac:dyDescent="0.25">
      <c r="C2" s="12"/>
      <c r="D2" s="13" t="s">
        <v>49</v>
      </c>
      <c r="E2" s="36"/>
    </row>
    <row r="3" spans="1:6" ht="15.75" x14ac:dyDescent="0.25">
      <c r="C3" s="12"/>
      <c r="D3" s="13" t="s">
        <v>50</v>
      </c>
      <c r="E3" s="36"/>
    </row>
    <row r="4" spans="1:6" ht="15.75" x14ac:dyDescent="0.2">
      <c r="C4" s="12"/>
      <c r="D4" s="14" t="s">
        <v>51</v>
      </c>
      <c r="E4" s="31"/>
      <c r="F4" s="31"/>
    </row>
    <row r="5" spans="1:6" x14ac:dyDescent="0.2">
      <c r="C5" s="2"/>
      <c r="D5" s="37"/>
      <c r="E5" s="37"/>
      <c r="F5" s="37"/>
    </row>
    <row r="6" spans="1:6" ht="15.75" x14ac:dyDescent="0.25">
      <c r="D6" s="16" t="s">
        <v>42</v>
      </c>
      <c r="E6" s="38"/>
      <c r="F6" s="38"/>
    </row>
    <row r="7" spans="1:6" ht="33.75" customHeight="1" x14ac:dyDescent="0.2">
      <c r="A7" s="46" t="s">
        <v>53</v>
      </c>
      <c r="B7" s="47"/>
      <c r="C7" s="47"/>
      <c r="D7" s="48"/>
      <c r="E7" s="48"/>
      <c r="F7" s="48"/>
    </row>
    <row r="8" spans="1:6" x14ac:dyDescent="0.2">
      <c r="A8" s="47"/>
      <c r="B8" s="47"/>
      <c r="C8" s="47"/>
      <c r="D8" s="48"/>
      <c r="E8" s="48"/>
      <c r="F8" s="48"/>
    </row>
    <row r="9" spans="1:6" ht="13.5" thickBot="1" x14ac:dyDescent="0.25">
      <c r="E9" s="49" t="s">
        <v>0</v>
      </c>
      <c r="F9" s="49"/>
    </row>
    <row r="10" spans="1:6" ht="16.5" thickBot="1" x14ac:dyDescent="0.3">
      <c r="A10" s="52" t="s">
        <v>1</v>
      </c>
      <c r="B10" s="55" t="s">
        <v>2</v>
      </c>
      <c r="C10" s="55" t="s">
        <v>3</v>
      </c>
      <c r="D10" s="58" t="s">
        <v>4</v>
      </c>
      <c r="E10" s="50" t="s">
        <v>19</v>
      </c>
      <c r="F10" s="51"/>
    </row>
    <row r="11" spans="1:6" ht="16.5" customHeight="1" x14ac:dyDescent="0.2">
      <c r="A11" s="53"/>
      <c r="B11" s="56"/>
      <c r="C11" s="56"/>
      <c r="D11" s="59"/>
      <c r="E11" s="60" t="s">
        <v>43</v>
      </c>
      <c r="F11" s="63" t="s">
        <v>44</v>
      </c>
    </row>
    <row r="12" spans="1:6" ht="13.5" customHeight="1" x14ac:dyDescent="0.2">
      <c r="A12" s="53"/>
      <c r="B12" s="56"/>
      <c r="C12" s="56"/>
      <c r="D12" s="59"/>
      <c r="E12" s="61"/>
      <c r="F12" s="64"/>
    </row>
    <row r="13" spans="1:6" ht="18" customHeight="1" thickBot="1" x14ac:dyDescent="0.25">
      <c r="A13" s="54"/>
      <c r="B13" s="57"/>
      <c r="C13" s="57"/>
      <c r="D13" s="59"/>
      <c r="E13" s="62"/>
      <c r="F13" s="65"/>
    </row>
    <row r="14" spans="1:6" ht="15.75" x14ac:dyDescent="0.25">
      <c r="A14" s="23" t="s">
        <v>40</v>
      </c>
      <c r="B14" s="4" t="s">
        <v>11</v>
      </c>
      <c r="C14" s="32" t="s">
        <v>11</v>
      </c>
      <c r="D14" s="43">
        <f>D15+D21+D23+D27+D30+D35+D38+D41</f>
        <v>42065443.119999997</v>
      </c>
      <c r="E14" s="17">
        <f>E15+E21+E23+E27+E30+E35+E38+E41</f>
        <v>9694.4999999999982</v>
      </c>
      <c r="F14" s="5">
        <f>F15+F21+F23+F27+F30+F35+F38+F41</f>
        <v>48</v>
      </c>
    </row>
    <row r="15" spans="1:6" ht="15.75" x14ac:dyDescent="0.25">
      <c r="A15" s="24" t="s">
        <v>12</v>
      </c>
      <c r="B15" s="6" t="s">
        <v>28</v>
      </c>
      <c r="C15" s="33" t="s">
        <v>29</v>
      </c>
      <c r="D15" s="44">
        <f>SUM(D16:D20)</f>
        <v>11899105.330000002</v>
      </c>
      <c r="E15" s="18">
        <f>SUM(E16+E17+E19+E20)</f>
        <v>2475.3999999999996</v>
      </c>
      <c r="F15" s="7">
        <f>SUM(F16+F17+F19+F20)</f>
        <v>0</v>
      </c>
    </row>
    <row r="16" spans="1:6" ht="48.75" customHeight="1" x14ac:dyDescent="0.25">
      <c r="A16" s="25" t="s">
        <v>8</v>
      </c>
      <c r="B16" s="8" t="s">
        <v>28</v>
      </c>
      <c r="C16" s="34" t="s">
        <v>30</v>
      </c>
      <c r="D16" s="39">
        <v>232168.64</v>
      </c>
      <c r="E16" s="19">
        <v>65.099999999999994</v>
      </c>
      <c r="F16" s="10">
        <v>0</v>
      </c>
    </row>
    <row r="17" spans="1:6" ht="46.5" customHeight="1" x14ac:dyDescent="0.25">
      <c r="A17" s="25" t="s">
        <v>13</v>
      </c>
      <c r="B17" s="8" t="s">
        <v>28</v>
      </c>
      <c r="C17" s="34" t="s">
        <v>31</v>
      </c>
      <c r="D17" s="39">
        <v>9409455.1300000008</v>
      </c>
      <c r="E17" s="20">
        <v>2219.6</v>
      </c>
      <c r="F17" s="9">
        <v>0</v>
      </c>
    </row>
    <row r="18" spans="1:6" ht="28.5" customHeight="1" x14ac:dyDescent="0.25">
      <c r="A18" s="42" t="s">
        <v>55</v>
      </c>
      <c r="B18" s="8" t="s">
        <v>28</v>
      </c>
      <c r="C18" s="34" t="s">
        <v>54</v>
      </c>
      <c r="D18" s="41">
        <v>100000</v>
      </c>
      <c r="E18" s="20"/>
      <c r="F18" s="9"/>
    </row>
    <row r="19" spans="1:6" ht="15.75" x14ac:dyDescent="0.25">
      <c r="A19" s="25" t="s">
        <v>14</v>
      </c>
      <c r="B19" s="8" t="s">
        <v>28</v>
      </c>
      <c r="C19" s="34" t="s">
        <v>32</v>
      </c>
      <c r="D19" s="45">
        <f>SUM(E19:F19)</f>
        <v>0</v>
      </c>
      <c r="E19" s="20">
        <v>0</v>
      </c>
      <c r="F19" s="9">
        <v>0</v>
      </c>
    </row>
    <row r="20" spans="1:6" ht="15.75" x14ac:dyDescent="0.25">
      <c r="A20" s="25" t="s">
        <v>18</v>
      </c>
      <c r="B20" s="8" t="s">
        <v>28</v>
      </c>
      <c r="C20" s="34" t="s">
        <v>33</v>
      </c>
      <c r="D20" s="39">
        <v>2157481.56</v>
      </c>
      <c r="E20" s="20">
        <v>190.7</v>
      </c>
      <c r="F20" s="9">
        <v>0</v>
      </c>
    </row>
    <row r="21" spans="1:6" ht="15.75" x14ac:dyDescent="0.25">
      <c r="A21" s="26" t="s">
        <v>10</v>
      </c>
      <c r="B21" s="6" t="s">
        <v>34</v>
      </c>
      <c r="C21" s="33" t="s">
        <v>29</v>
      </c>
      <c r="D21" s="44">
        <f>D22</f>
        <v>190970.27</v>
      </c>
      <c r="E21" s="18">
        <f>E22</f>
        <v>0</v>
      </c>
      <c r="F21" s="7">
        <f>F22</f>
        <v>48</v>
      </c>
    </row>
    <row r="22" spans="1:6" ht="15.75" x14ac:dyDescent="0.25">
      <c r="A22" s="27" t="s">
        <v>15</v>
      </c>
      <c r="B22" s="8" t="s">
        <v>34</v>
      </c>
      <c r="C22" s="34" t="s">
        <v>30</v>
      </c>
      <c r="D22" s="39">
        <v>190970.27</v>
      </c>
      <c r="E22" s="20">
        <v>0</v>
      </c>
      <c r="F22" s="9">
        <v>48</v>
      </c>
    </row>
    <row r="23" spans="1:6" ht="31.5" x14ac:dyDescent="0.25">
      <c r="A23" s="24" t="s">
        <v>24</v>
      </c>
      <c r="B23" s="6" t="s">
        <v>30</v>
      </c>
      <c r="C23" s="33" t="s">
        <v>29</v>
      </c>
      <c r="D23" s="44">
        <f>SUM(D24:D26)</f>
        <v>261969.6</v>
      </c>
      <c r="E23" s="18">
        <f>SUM(E24:E26)</f>
        <v>0</v>
      </c>
      <c r="F23" s="7">
        <v>0</v>
      </c>
    </row>
    <row r="24" spans="1:6" ht="19.5" customHeight="1" x14ac:dyDescent="0.25">
      <c r="A24" s="42" t="s">
        <v>56</v>
      </c>
      <c r="B24" s="8" t="s">
        <v>30</v>
      </c>
      <c r="C24" s="34" t="s">
        <v>35</v>
      </c>
      <c r="D24" s="39">
        <v>123269.6</v>
      </c>
      <c r="E24" s="20">
        <v>0</v>
      </c>
      <c r="F24" s="9">
        <v>0</v>
      </c>
    </row>
    <row r="25" spans="1:6" ht="55.5" customHeight="1" x14ac:dyDescent="0.25">
      <c r="A25" s="42" t="s">
        <v>57</v>
      </c>
      <c r="B25" s="8" t="s">
        <v>30</v>
      </c>
      <c r="C25" s="34" t="s">
        <v>39</v>
      </c>
      <c r="D25" s="41">
        <v>138700</v>
      </c>
      <c r="E25" s="20"/>
      <c r="F25" s="9"/>
    </row>
    <row r="26" spans="1:6" ht="31.5" x14ac:dyDescent="0.25">
      <c r="A26" s="25" t="s">
        <v>48</v>
      </c>
      <c r="B26" s="8" t="s">
        <v>30</v>
      </c>
      <c r="C26" s="34" t="s">
        <v>47</v>
      </c>
      <c r="D26" s="45">
        <f>F26</f>
        <v>0</v>
      </c>
      <c r="E26" s="20"/>
      <c r="F26" s="9">
        <v>0</v>
      </c>
    </row>
    <row r="27" spans="1:6" ht="15.75" x14ac:dyDescent="0.25">
      <c r="A27" s="26" t="s">
        <v>16</v>
      </c>
      <c r="B27" s="6" t="s">
        <v>31</v>
      </c>
      <c r="C27" s="33" t="s">
        <v>29</v>
      </c>
      <c r="D27" s="44">
        <f>SUM(D28:D29)</f>
        <v>4532103.59</v>
      </c>
      <c r="E27" s="18">
        <f>E28</f>
        <v>178.3</v>
      </c>
      <c r="F27" s="7">
        <f>F29</f>
        <v>0</v>
      </c>
    </row>
    <row r="28" spans="1:6" ht="15.75" x14ac:dyDescent="0.25">
      <c r="A28" s="27" t="s">
        <v>41</v>
      </c>
      <c r="B28" s="8" t="s">
        <v>31</v>
      </c>
      <c r="C28" s="34" t="s">
        <v>35</v>
      </c>
      <c r="D28" s="39">
        <v>4481403.59</v>
      </c>
      <c r="E28" s="20">
        <v>178.3</v>
      </c>
      <c r="F28" s="9">
        <v>0</v>
      </c>
    </row>
    <row r="29" spans="1:6" ht="23.25" customHeight="1" x14ac:dyDescent="0.25">
      <c r="A29" s="25" t="s">
        <v>26</v>
      </c>
      <c r="B29" s="8" t="s">
        <v>31</v>
      </c>
      <c r="C29" s="34" t="s">
        <v>36</v>
      </c>
      <c r="D29" s="39">
        <v>50700</v>
      </c>
      <c r="E29" s="20"/>
      <c r="F29" s="9"/>
    </row>
    <row r="30" spans="1:6" ht="15.75" x14ac:dyDescent="0.25">
      <c r="A30" s="26" t="s">
        <v>5</v>
      </c>
      <c r="B30" s="6" t="s">
        <v>37</v>
      </c>
      <c r="C30" s="33" t="s">
        <v>29</v>
      </c>
      <c r="D30" s="44">
        <f>SUM(D31:D34)</f>
        <v>17212615.939999998</v>
      </c>
      <c r="E30" s="18">
        <f>SUM(E31,E32,E33)</f>
        <v>5365.9</v>
      </c>
      <c r="F30" s="7">
        <f>SUM(F31,F32,F33)</f>
        <v>0</v>
      </c>
    </row>
    <row r="31" spans="1:6" ht="15.75" x14ac:dyDescent="0.25">
      <c r="A31" s="27" t="s">
        <v>17</v>
      </c>
      <c r="B31" s="8" t="s">
        <v>37</v>
      </c>
      <c r="C31" s="34" t="s">
        <v>28</v>
      </c>
      <c r="D31" s="39">
        <v>3303333.16</v>
      </c>
      <c r="E31" s="20">
        <v>3757</v>
      </c>
      <c r="F31" s="9">
        <v>0</v>
      </c>
    </row>
    <row r="32" spans="1:6" ht="15.75" x14ac:dyDescent="0.25">
      <c r="A32" s="27" t="s">
        <v>6</v>
      </c>
      <c r="B32" s="8" t="s">
        <v>37</v>
      </c>
      <c r="C32" s="34" t="s">
        <v>34</v>
      </c>
      <c r="D32" s="39">
        <v>30000</v>
      </c>
      <c r="E32" s="20">
        <v>0</v>
      </c>
      <c r="F32" s="9">
        <v>0</v>
      </c>
    </row>
    <row r="33" spans="1:6" ht="15.75" x14ac:dyDescent="0.25">
      <c r="A33" s="27" t="s">
        <v>52</v>
      </c>
      <c r="B33" s="8" t="s">
        <v>37</v>
      </c>
      <c r="C33" s="34" t="s">
        <v>30</v>
      </c>
      <c r="D33" s="39">
        <v>13814461.779999999</v>
      </c>
      <c r="E33" s="20">
        <v>1608.9</v>
      </c>
      <c r="F33" s="9">
        <v>0</v>
      </c>
    </row>
    <row r="34" spans="1:6" ht="15.75" x14ac:dyDescent="0.25">
      <c r="A34" s="27" t="s">
        <v>46</v>
      </c>
      <c r="B34" s="8" t="s">
        <v>37</v>
      </c>
      <c r="C34" s="34" t="s">
        <v>37</v>
      </c>
      <c r="D34" s="39">
        <v>64821</v>
      </c>
      <c r="E34" s="20"/>
      <c r="F34" s="9"/>
    </row>
    <row r="35" spans="1:6" ht="15.75" x14ac:dyDescent="0.25">
      <c r="A35" s="24" t="s">
        <v>27</v>
      </c>
      <c r="B35" s="6" t="s">
        <v>38</v>
      </c>
      <c r="C35" s="33" t="s">
        <v>29</v>
      </c>
      <c r="D35" s="44">
        <f>SUM(D36:D37)</f>
        <v>6850033.21</v>
      </c>
      <c r="E35" s="18">
        <f>SUM(E36,E37)</f>
        <v>1426.6</v>
      </c>
      <c r="F35" s="7">
        <f>SUM(F36,F37)</f>
        <v>0</v>
      </c>
    </row>
    <row r="36" spans="1:6" ht="15.75" x14ac:dyDescent="0.25">
      <c r="A36" s="25" t="s">
        <v>9</v>
      </c>
      <c r="B36" s="8" t="s">
        <v>38</v>
      </c>
      <c r="C36" s="34" t="s">
        <v>28</v>
      </c>
      <c r="D36" s="39">
        <v>6260070.21</v>
      </c>
      <c r="E36" s="20">
        <v>1426.6</v>
      </c>
      <c r="F36" s="9">
        <v>0</v>
      </c>
    </row>
    <row r="37" spans="1:6" ht="20.25" customHeight="1" x14ac:dyDescent="0.25">
      <c r="A37" s="25" t="s">
        <v>21</v>
      </c>
      <c r="B37" s="8" t="s">
        <v>38</v>
      </c>
      <c r="C37" s="34" t="s">
        <v>31</v>
      </c>
      <c r="D37" s="39">
        <v>589963</v>
      </c>
      <c r="E37" s="21">
        <v>0</v>
      </c>
      <c r="F37" s="11">
        <v>0</v>
      </c>
    </row>
    <row r="38" spans="1:6" ht="15.75" x14ac:dyDescent="0.25">
      <c r="A38" s="28" t="s">
        <v>22</v>
      </c>
      <c r="B38" s="6" t="s">
        <v>39</v>
      </c>
      <c r="C38" s="33" t="s">
        <v>29</v>
      </c>
      <c r="D38" s="44">
        <f>SUM(D39:D40)</f>
        <v>855024</v>
      </c>
      <c r="E38" s="18">
        <f>SUM(E39:E40)</f>
        <v>213.8</v>
      </c>
      <c r="F38" s="7">
        <f>SUM(F39:F40)</f>
        <v>0</v>
      </c>
    </row>
    <row r="39" spans="1:6" ht="15.75" x14ac:dyDescent="0.25">
      <c r="A39" s="27" t="s">
        <v>20</v>
      </c>
      <c r="B39" s="8" t="s">
        <v>39</v>
      </c>
      <c r="C39" s="34" t="s">
        <v>28</v>
      </c>
      <c r="D39" s="39">
        <v>855024</v>
      </c>
      <c r="E39" s="20">
        <v>213.8</v>
      </c>
      <c r="F39" s="9">
        <v>0</v>
      </c>
    </row>
    <row r="40" spans="1:6" ht="15.75" x14ac:dyDescent="0.25">
      <c r="A40" s="27" t="s">
        <v>45</v>
      </c>
      <c r="B40" s="8" t="s">
        <v>39</v>
      </c>
      <c r="C40" s="34" t="s">
        <v>30</v>
      </c>
      <c r="D40" s="45">
        <f>SUM(E40:F40)</f>
        <v>0</v>
      </c>
      <c r="E40" s="20">
        <v>0</v>
      </c>
      <c r="F40" s="9">
        <v>0</v>
      </c>
    </row>
    <row r="41" spans="1:6" ht="15.75" x14ac:dyDescent="0.25">
      <c r="A41" s="24" t="s">
        <v>7</v>
      </c>
      <c r="B41" s="6" t="s">
        <v>32</v>
      </c>
      <c r="C41" s="33" t="s">
        <v>29</v>
      </c>
      <c r="D41" s="44">
        <f>D42</f>
        <v>263621.18</v>
      </c>
      <c r="E41" s="18">
        <f>E42</f>
        <v>34.5</v>
      </c>
      <c r="F41" s="7">
        <f>F42</f>
        <v>0</v>
      </c>
    </row>
    <row r="42" spans="1:6" ht="21.75" customHeight="1" thickBot="1" x14ac:dyDescent="0.3">
      <c r="A42" s="29" t="s">
        <v>23</v>
      </c>
      <c r="B42" s="30" t="s">
        <v>32</v>
      </c>
      <c r="C42" s="35" t="s">
        <v>37</v>
      </c>
      <c r="D42" s="40">
        <v>263621.18</v>
      </c>
      <c r="E42" s="22">
        <v>34.5</v>
      </c>
      <c r="F42" s="3">
        <v>0</v>
      </c>
    </row>
  </sheetData>
  <mergeCells count="9">
    <mergeCell ref="A7:F8"/>
    <mergeCell ref="E9:F9"/>
    <mergeCell ref="E10:F10"/>
    <mergeCell ref="A10:A13"/>
    <mergeCell ref="B10:B13"/>
    <mergeCell ref="C10:C13"/>
    <mergeCell ref="D10:D13"/>
    <mergeCell ref="E11:E13"/>
    <mergeCell ref="F11:F13"/>
  </mergeCells>
  <phoneticPr fontId="0" type="noConversion"/>
  <pageMargins left="0.74803149606299213" right="0.43307086614173229" top="0.62992125984251968" bottom="0.62992125984251968" header="0.51181102362204722" footer="0.51181102362204722"/>
  <pageSetup paperSize="9" scale="8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 Строева</dc:creator>
  <cp:lastModifiedBy>sveta Stroeva</cp:lastModifiedBy>
  <cp:lastPrinted>2019-04-12T11:09:20Z</cp:lastPrinted>
  <dcterms:created xsi:type="dcterms:W3CDTF">2007-09-04T08:08:49Z</dcterms:created>
  <dcterms:modified xsi:type="dcterms:W3CDTF">2022-06-08T13:28:52Z</dcterms:modified>
</cp:coreProperties>
</file>