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Света\Downloads\"/>
    </mc:Choice>
  </mc:AlternateContent>
  <bookViews>
    <workbookView xWindow="0" yWindow="0" windowWidth="24000" windowHeight="9600" tabRatio="440"/>
  </bookViews>
  <sheets>
    <sheet name="Приложение 2" sheetId="12" r:id="rId1"/>
  </sheets>
  <definedNames>
    <definedName name="_xlnm._FilterDatabase" localSheetId="0" hidden="1">'Приложение 2'!$A$10:$D$40</definedName>
    <definedName name="_xlnm.Print_Titles" localSheetId="0">'Приложение 2'!$10:$13</definedName>
  </definedNames>
  <calcPr calcId="162913" fullCalcOnLoad="1"/>
</workbook>
</file>

<file path=xl/calcChain.xml><?xml version="1.0" encoding="utf-8"?>
<calcChain xmlns="http://schemas.openxmlformats.org/spreadsheetml/2006/main">
  <c r="D28" i="12" l="1"/>
  <c r="D25" i="12"/>
  <c r="D33" i="12"/>
  <c r="D36" i="12"/>
  <c r="D39" i="12"/>
  <c r="D15" i="12"/>
  <c r="E25" i="12"/>
  <c r="E36" i="12"/>
  <c r="F36" i="12"/>
  <c r="E22" i="12"/>
  <c r="D24" i="12"/>
  <c r="D22" i="12" s="1"/>
  <c r="D14" i="12" s="1"/>
  <c r="G14" i="12" s="1"/>
  <c r="F20" i="12"/>
  <c r="E20" i="12"/>
  <c r="E15" i="12"/>
  <c r="E14" i="12" s="1"/>
  <c r="E39" i="12"/>
  <c r="E28" i="12"/>
  <c r="E33" i="12"/>
  <c r="F15" i="12"/>
  <c r="F14" i="12" s="1"/>
  <c r="F28" i="12"/>
  <c r="F25" i="12"/>
  <c r="F33" i="12"/>
  <c r="F39" i="12"/>
  <c r="D20" i="12"/>
</calcChain>
</file>

<file path=xl/sharedStrings.xml><?xml version="1.0" encoding="utf-8"?>
<sst xmlns="http://schemas.openxmlformats.org/spreadsheetml/2006/main" count="96" uniqueCount="57">
  <si>
    <t>(тысяч рублей)</t>
  </si>
  <si>
    <t>Наименование</t>
  </si>
  <si>
    <t>Рз</t>
  </si>
  <si>
    <t>ПР</t>
  </si>
  <si>
    <t>Сумма</t>
  </si>
  <si>
    <t>Жилищно-коммунальное хозяйство</t>
  </si>
  <si>
    <t>Коммунальное хозяйство</t>
  </si>
  <si>
    <t>Физическая культура и спорт</t>
  </si>
  <si>
    <t>Функционирование законодательных (представительных)
 органов государственной власти и представительных органов муниципальных образований</t>
  </si>
  <si>
    <t>Культура</t>
  </si>
  <si>
    <t>Национальная оборона</t>
  </si>
  <si>
    <t/>
  </si>
  <si>
    <t>Общегосударственные вопросы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</si>
  <si>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</si>
  <si>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Мобилизационная  и вневойсковая подготовка</t>
  </si>
  <si>
    <t>Национальная  экономика</t>
  </si>
  <si>
    <t>Жилищное хозяйство</t>
  </si>
  <si>
    <t>Другие общегосударственные вопосы</t>
  </si>
  <si>
    <t xml:space="preserve">         в том числе</t>
  </si>
  <si>
    <t>Пенсионное обеспечение</t>
  </si>
  <si>
    <t>Другие вопросы в области культуры, кинематографии</t>
  </si>
  <si>
    <t>Социальная политика</t>
  </si>
  <si>
    <t>Национальная безопасность и правоохранительная деятельность</t>
  </si>
  <si>
    <t>УТВЕРЖДЕНО</t>
  </si>
  <si>
    <t>Другие вопросы в области национальной экономики</t>
  </si>
  <si>
    <t>Культура, кинематография</t>
  </si>
  <si>
    <t>01</t>
  </si>
  <si>
    <t>00</t>
  </si>
  <si>
    <t>03</t>
  </si>
  <si>
    <t>04</t>
  </si>
  <si>
    <t>11</t>
  </si>
  <si>
    <t>13</t>
  </si>
  <si>
    <t>02</t>
  </si>
  <si>
    <t>09</t>
  </si>
  <si>
    <t>12</t>
  </si>
  <si>
    <t>05</t>
  </si>
  <si>
    <t>08</t>
  </si>
  <si>
    <t>10</t>
  </si>
  <si>
    <t>ВСЕГО РАСХОДОВ</t>
  </si>
  <si>
    <t>Дорожное хозяйство</t>
  </si>
  <si>
    <t>(приложение 2)</t>
  </si>
  <si>
    <t>из местного бюджета</t>
  </si>
  <si>
    <t>из других уровней бюджетов</t>
  </si>
  <si>
    <t>Социальное обеспечение населения</t>
  </si>
  <si>
    <t xml:space="preserve">Другие вопросы в области жилищно-коммунального хозяйства     </t>
  </si>
  <si>
    <t>14</t>
  </si>
  <si>
    <t>Другие вопросы в области национальной безопасности и правоохранительной деятельности</t>
  </si>
  <si>
    <t xml:space="preserve">  Распоряжением главы администрации</t>
  </si>
  <si>
    <t xml:space="preserve">   МО «Усть-Лужское сельское поселение» </t>
  </si>
  <si>
    <t>06</t>
  </si>
  <si>
    <t>Обеспечение деятельности финансовых, налоговых и таможенных органов и органов финансового (финансово-бюджетного) надзора</t>
  </si>
  <si>
    <t>Массовый спорт</t>
  </si>
  <si>
    <t>Обеспечение пожарной безопасности</t>
  </si>
  <si>
    <t>Другие вопросы в области жилищно-коммунального хозяйства</t>
  </si>
  <si>
    <t>№ 37 от 29.07.2024 года</t>
  </si>
  <si>
    <t>Показатели исполнения расходов бюджета МО "Усть-Лужское сельское поселение" по разделам и подразделам классификации расходов бюджета за 1 полугодие 2024 года</t>
  </si>
  <si>
    <t>тыс.руб.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</si>
</sst>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81" formatCode="#,##0.0"/>
    <numFmt numFmtId="186" formatCode="0.0"/>
  </numFmts>
  <fonts count="10" x14ac:knownFonts="1">
    <font>
      <sz val="10"/>
      <color indexed="8"/>
      <name val="Arial"/>
      <charset val="204"/>
    </font>
    <font>
      <b/>
      <sz val="10"/>
      <name val="Arial Cyr"/>
      <family val="2"/>
      <charset val="204"/>
    </font>
    <font>
      <b/>
      <sz val="12"/>
      <color indexed="8"/>
      <name val="Arial"/>
      <family val="2"/>
      <charset val="204"/>
    </font>
    <font>
      <b/>
      <sz val="12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3"/>
      <name val="Arial"/>
      <family val="2"/>
      <charset val="204"/>
    </font>
    <font>
      <sz val="10"/>
      <color theme="0"/>
      <name val="Arial"/>
      <family val="2"/>
      <charset val="204"/>
    </font>
    <font>
      <sz val="10"/>
      <color rgb="FFFF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0">
    <border>
      <left/>
      <right/>
      <top/>
      <bottom/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 style="medium">
        <color indexed="8"/>
      </right>
      <top style="medium">
        <color indexed="8"/>
      </top>
      <bottom style="thin">
        <color indexed="8"/>
      </bottom>
      <diagonal/>
    </border>
    <border>
      <left/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64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64"/>
      </right>
      <top style="medium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8"/>
      </right>
      <top style="thin">
        <color indexed="8"/>
      </top>
      <bottom style="medium">
        <color indexed="64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64"/>
      </bottom>
      <diagonal/>
    </border>
    <border>
      <left style="medium">
        <color indexed="8"/>
      </left>
      <right style="medium">
        <color indexed="64"/>
      </right>
      <top style="thin">
        <color indexed="8"/>
      </top>
      <bottom style="medium">
        <color indexed="64"/>
      </bottom>
      <diagonal/>
    </border>
    <border>
      <left/>
      <right/>
      <top/>
      <bottom style="medium">
        <color indexed="8"/>
      </bottom>
      <diagonal/>
    </border>
    <border>
      <left/>
      <right/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64"/>
      </left>
      <right style="medium">
        <color indexed="8"/>
      </right>
      <top style="medium">
        <color indexed="64"/>
      </top>
      <bottom/>
      <diagonal/>
    </border>
    <border>
      <left style="medium">
        <color indexed="64"/>
      </left>
      <right style="medium">
        <color indexed="8"/>
      </right>
      <top/>
      <bottom/>
      <diagonal/>
    </border>
    <border>
      <left style="medium">
        <color indexed="64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64"/>
      </top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medium">
        <color indexed="64"/>
      </right>
      <top style="medium">
        <color indexed="64"/>
      </top>
      <bottom/>
      <diagonal/>
    </border>
    <border>
      <left style="medium">
        <color indexed="8"/>
      </left>
      <right style="medium">
        <color indexed="64"/>
      </right>
      <top/>
      <bottom/>
      <diagonal/>
    </border>
    <border>
      <left style="medium">
        <color indexed="8"/>
      </left>
      <right style="medium">
        <color indexed="64"/>
      </right>
      <top/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/>
      <diagonal/>
    </border>
    <border>
      <left/>
      <right style="medium">
        <color indexed="8"/>
      </right>
      <top/>
      <bottom/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0" xfId="0" applyFill="1"/>
    <xf numFmtId="0" fontId="0" fillId="0" borderId="0" xfId="0" applyFill="1" applyBorder="1" applyAlignment="1">
      <alignment horizontal="center"/>
    </xf>
    <xf numFmtId="0" fontId="0" fillId="0" borderId="0" xfId="0" applyAlignment="1">
      <alignment horizontal="center"/>
    </xf>
    <xf numFmtId="181" fontId="4" fillId="0" borderId="1" xfId="0" applyNumberFormat="1" applyFont="1" applyFill="1" applyBorder="1" applyAlignment="1">
      <alignment horizontal="right" wrapText="1"/>
    </xf>
    <xf numFmtId="0" fontId="4" fillId="0" borderId="2" xfId="0" applyFont="1" applyFill="1" applyBorder="1" applyAlignment="1">
      <alignment horizontal="center" wrapText="1"/>
    </xf>
    <xf numFmtId="181" fontId="3" fillId="0" borderId="2" xfId="0" applyNumberFormat="1" applyFont="1" applyFill="1" applyBorder="1" applyAlignment="1">
      <alignment horizontal="right" wrapText="1"/>
    </xf>
    <xf numFmtId="49" fontId="3" fillId="0" borderId="3" xfId="0" applyNumberFormat="1" applyFont="1" applyFill="1" applyBorder="1" applyAlignment="1">
      <alignment horizontal="center" wrapText="1"/>
    </xf>
    <xf numFmtId="181" fontId="3" fillId="0" borderId="3" xfId="0" applyNumberFormat="1" applyFont="1" applyFill="1" applyBorder="1" applyAlignment="1">
      <alignment horizontal="right" wrapText="1"/>
    </xf>
    <xf numFmtId="49" fontId="4" fillId="0" borderId="3" xfId="0" applyNumberFormat="1" applyFont="1" applyFill="1" applyBorder="1" applyAlignment="1">
      <alignment horizontal="center" wrapText="1"/>
    </xf>
    <xf numFmtId="181" fontId="4" fillId="0" borderId="3" xfId="0" applyNumberFormat="1" applyFont="1" applyFill="1" applyBorder="1" applyAlignment="1">
      <alignment horizontal="right" wrapText="1"/>
    </xf>
    <xf numFmtId="181" fontId="4" fillId="0" borderId="3" xfId="0" applyNumberFormat="1" applyFont="1" applyFill="1" applyBorder="1"/>
    <xf numFmtId="186" fontId="4" fillId="0" borderId="3" xfId="0" applyNumberFormat="1" applyFont="1" applyFill="1" applyBorder="1"/>
    <xf numFmtId="0" fontId="8" fillId="0" borderId="0" xfId="0" applyFont="1" applyFill="1"/>
    <xf numFmtId="181" fontId="8" fillId="0" borderId="0" xfId="0" applyNumberFormat="1" applyFont="1" applyFill="1"/>
    <xf numFmtId="0" fontId="0" fillId="0" borderId="0" xfId="0" applyAlignment="1"/>
    <xf numFmtId="0" fontId="0" fillId="0" borderId="0" xfId="0" applyFill="1" applyBorder="1" applyAlignment="1"/>
    <xf numFmtId="0" fontId="0" fillId="2" borderId="0" xfId="0" applyFill="1" applyBorder="1" applyAlignment="1"/>
    <xf numFmtId="0" fontId="0" fillId="2" borderId="0" xfId="0" applyFill="1" applyAlignment="1"/>
    <xf numFmtId="0" fontId="6" fillId="0" borderId="0" xfId="0" applyFont="1" applyFill="1" applyAlignment="1">
      <alignment horizontal="right"/>
    </xf>
    <xf numFmtId="2" fontId="6" fillId="0" borderId="0" xfId="0" applyNumberFormat="1" applyFont="1" applyFill="1" applyAlignment="1">
      <alignment horizontal="right" vertical="center"/>
    </xf>
    <xf numFmtId="0" fontId="7" fillId="0" borderId="0" xfId="0" applyFont="1" applyFill="1" applyAlignment="1">
      <alignment horizontal="right"/>
    </xf>
    <xf numFmtId="0" fontId="1" fillId="0" borderId="0" xfId="0" applyFont="1" applyFill="1" applyBorder="1" applyAlignment="1">
      <alignment horizontal="right"/>
    </xf>
    <xf numFmtId="0" fontId="4" fillId="0" borderId="0" xfId="0" applyFont="1" applyAlignment="1"/>
    <xf numFmtId="0" fontId="4" fillId="0" borderId="0" xfId="0" applyFont="1" applyFill="1" applyBorder="1" applyAlignment="1">
      <alignment horizontal="right"/>
    </xf>
    <xf numFmtId="181" fontId="3" fillId="0" borderId="4" xfId="0" applyNumberFormat="1" applyFont="1" applyFill="1" applyBorder="1" applyAlignment="1">
      <alignment horizontal="right" wrapText="1"/>
    </xf>
    <xf numFmtId="181" fontId="3" fillId="0" borderId="5" xfId="0" applyNumberFormat="1" applyFont="1" applyFill="1" applyBorder="1" applyAlignment="1">
      <alignment horizontal="right" wrapText="1"/>
    </xf>
    <xf numFmtId="181" fontId="4" fillId="0" borderId="5" xfId="0" applyNumberFormat="1" applyFont="1" applyFill="1" applyBorder="1"/>
    <xf numFmtId="181" fontId="4" fillId="0" borderId="5" xfId="0" applyNumberFormat="1" applyFont="1" applyFill="1" applyBorder="1" applyAlignment="1">
      <alignment horizontal="right" wrapText="1"/>
    </xf>
    <xf numFmtId="186" fontId="4" fillId="0" borderId="5" xfId="0" applyNumberFormat="1" applyFont="1" applyFill="1" applyBorder="1"/>
    <xf numFmtId="181" fontId="4" fillId="0" borderId="6" xfId="0" applyNumberFormat="1" applyFont="1" applyFill="1" applyBorder="1" applyAlignment="1">
      <alignment horizontal="right" wrapText="1"/>
    </xf>
    <xf numFmtId="0" fontId="3" fillId="0" borderId="7" xfId="0" applyFont="1" applyFill="1" applyBorder="1" applyAlignment="1">
      <alignment wrapText="1"/>
    </xf>
    <xf numFmtId="181" fontId="3" fillId="0" borderId="8" xfId="0" applyNumberFormat="1" applyFont="1" applyFill="1" applyBorder="1" applyAlignment="1">
      <alignment horizontal="right" wrapText="1"/>
    </xf>
    <xf numFmtId="0" fontId="3" fillId="0" borderId="9" xfId="0" applyFont="1" applyFill="1" applyBorder="1" applyAlignment="1">
      <alignment wrapText="1"/>
    </xf>
    <xf numFmtId="181" fontId="3" fillId="0" borderId="10" xfId="0" applyNumberFormat="1" applyFont="1" applyFill="1" applyBorder="1" applyAlignment="1">
      <alignment horizontal="right" wrapText="1"/>
    </xf>
    <xf numFmtId="0" fontId="4" fillId="0" borderId="9" xfId="0" applyFont="1" applyFill="1" applyBorder="1" applyAlignment="1">
      <alignment wrapText="1"/>
    </xf>
    <xf numFmtId="181" fontId="4" fillId="0" borderId="10" xfId="0" applyNumberFormat="1" applyFont="1" applyFill="1" applyBorder="1" applyAlignment="1">
      <alignment horizontal="right" wrapText="1"/>
    </xf>
    <xf numFmtId="0" fontId="3" fillId="0" borderId="9" xfId="0" applyFont="1" applyFill="1" applyBorder="1"/>
    <xf numFmtId="0" fontId="4" fillId="0" borderId="9" xfId="0" applyFont="1" applyFill="1" applyBorder="1"/>
    <xf numFmtId="0" fontId="5" fillId="0" borderId="9" xfId="0" applyFont="1" applyFill="1" applyBorder="1" applyAlignment="1">
      <alignment wrapText="1"/>
    </xf>
    <xf numFmtId="0" fontId="4" fillId="0" borderId="11" xfId="0" applyFont="1" applyFill="1" applyBorder="1" applyAlignment="1">
      <alignment wrapText="1"/>
    </xf>
    <xf numFmtId="49" fontId="4" fillId="0" borderId="12" xfId="0" applyNumberFormat="1" applyFont="1" applyFill="1" applyBorder="1" applyAlignment="1">
      <alignment horizontal="center"/>
    </xf>
    <xf numFmtId="181" fontId="4" fillId="0" borderId="13" xfId="0" applyNumberFormat="1" applyFont="1" applyFill="1" applyBorder="1" applyAlignment="1">
      <alignment horizontal="right" wrapText="1"/>
    </xf>
    <xf numFmtId="2" fontId="6" fillId="0" borderId="0" xfId="0" applyNumberFormat="1" applyFont="1" applyFill="1" applyAlignment="1">
      <alignment vertical="center"/>
    </xf>
    <xf numFmtId="181" fontId="9" fillId="0" borderId="0" xfId="0" applyNumberFormat="1" applyFont="1" applyFill="1"/>
    <xf numFmtId="0" fontId="0" fillId="0" borderId="0" xfId="0" applyFill="1" applyAlignment="1">
      <alignment horizontal="right"/>
    </xf>
    <xf numFmtId="0" fontId="2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0" fillId="0" borderId="14" xfId="0" applyFill="1" applyBorder="1" applyAlignment="1">
      <alignment horizontal="right"/>
    </xf>
    <xf numFmtId="0" fontId="4" fillId="0" borderId="15" xfId="0" applyFont="1" applyFill="1" applyBorder="1" applyAlignment="1">
      <alignment horizontal="center"/>
    </xf>
    <xf numFmtId="0" fontId="0" fillId="0" borderId="16" xfId="0" applyBorder="1" applyAlignment="1"/>
    <xf numFmtId="0" fontId="4" fillId="0" borderId="17" xfId="0" applyFont="1" applyFill="1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4" fillId="0" borderId="20" xfId="0" applyFont="1" applyFill="1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4" fillId="0" borderId="23" xfId="0" applyFont="1" applyFill="1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4" fillId="0" borderId="26" xfId="0" applyFont="1" applyFill="1" applyBorder="1" applyAlignment="1">
      <alignment horizontal="center" vertical="center" wrapText="1"/>
    </xf>
    <xf numFmtId="0" fontId="0" fillId="0" borderId="27" xfId="0" applyBorder="1" applyAlignment="1">
      <alignment horizontal="center" vertical="center" wrapText="1"/>
    </xf>
    <xf numFmtId="0" fontId="0" fillId="0" borderId="28" xfId="0" applyBorder="1" applyAlignment="1">
      <alignment horizontal="center" vertical="center" wrapText="1"/>
    </xf>
    <xf numFmtId="0" fontId="4" fillId="0" borderId="29" xfId="0" applyFont="1" applyFill="1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0" fontId="0" fillId="0" borderId="22" xfId="0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0"/>
  <sheetViews>
    <sheetView tabSelected="1" topLeftCell="A19" zoomScaleNormal="100" workbookViewId="0">
      <selection activeCell="S16" sqref="S16"/>
    </sheetView>
  </sheetViews>
  <sheetFormatPr defaultRowHeight="12.75" x14ac:dyDescent="0.2"/>
  <cols>
    <col min="1" max="1" width="60.5703125" style="1" customWidth="1"/>
    <col min="2" max="2" width="6.85546875" style="1" customWidth="1"/>
    <col min="3" max="3" width="6.42578125" style="1" customWidth="1"/>
    <col min="4" max="4" width="11.5703125" style="1" customWidth="1"/>
    <col min="5" max="5" width="13.28515625" style="1" hidden="1" customWidth="1"/>
    <col min="6" max="6" width="11.5703125" style="1" hidden="1" customWidth="1"/>
    <col min="7" max="16384" width="9.140625" style="1"/>
  </cols>
  <sheetData>
    <row r="1" spans="1:9" x14ac:dyDescent="0.2">
      <c r="D1" s="22" t="s">
        <v>23</v>
      </c>
      <c r="E1" s="15"/>
      <c r="F1" s="15"/>
    </row>
    <row r="2" spans="1:9" ht="16.5" x14ac:dyDescent="0.25">
      <c r="C2" s="16"/>
      <c r="D2" s="19" t="s">
        <v>47</v>
      </c>
      <c r="E2" s="15"/>
      <c r="H2" s="21"/>
    </row>
    <row r="3" spans="1:9" ht="16.5" x14ac:dyDescent="0.25">
      <c r="C3" s="17"/>
      <c r="D3" s="19" t="s">
        <v>48</v>
      </c>
      <c r="E3" s="18"/>
      <c r="H3" s="21"/>
    </row>
    <row r="4" spans="1:9" ht="15.75" x14ac:dyDescent="0.2">
      <c r="C4" s="17"/>
      <c r="D4" s="20" t="s">
        <v>54</v>
      </c>
      <c r="E4" s="43"/>
      <c r="F4" s="43"/>
      <c r="G4" s="20"/>
      <c r="H4" s="20"/>
    </row>
    <row r="5" spans="1:9" x14ac:dyDescent="0.2">
      <c r="C5" s="2"/>
      <c r="D5" s="3"/>
      <c r="E5" s="3"/>
      <c r="F5" s="3"/>
    </row>
    <row r="6" spans="1:9" ht="15.75" x14ac:dyDescent="0.25">
      <c r="D6" s="24" t="s">
        <v>40</v>
      </c>
      <c r="E6" s="23"/>
      <c r="F6" s="23"/>
    </row>
    <row r="7" spans="1:9" ht="33.75" customHeight="1" x14ac:dyDescent="0.2">
      <c r="A7" s="46" t="s">
        <v>55</v>
      </c>
      <c r="B7" s="47"/>
      <c r="C7" s="47"/>
      <c r="D7" s="48"/>
      <c r="E7" s="48"/>
      <c r="F7" s="48"/>
    </row>
    <row r="8" spans="1:9" x14ac:dyDescent="0.2">
      <c r="A8" s="49"/>
      <c r="B8" s="49"/>
      <c r="C8" s="49"/>
      <c r="D8" s="48"/>
      <c r="E8" s="48"/>
      <c r="F8" s="48"/>
    </row>
    <row r="9" spans="1:9" ht="13.5" thickBot="1" x14ac:dyDescent="0.25">
      <c r="D9" s="45" t="s">
        <v>56</v>
      </c>
      <c r="E9" s="50" t="s">
        <v>0</v>
      </c>
      <c r="F9" s="50"/>
    </row>
    <row r="10" spans="1:9" ht="16.5" thickBot="1" x14ac:dyDescent="0.3">
      <c r="A10" s="53" t="s">
        <v>1</v>
      </c>
      <c r="B10" s="56" t="s">
        <v>2</v>
      </c>
      <c r="C10" s="56" t="s">
        <v>3</v>
      </c>
      <c r="D10" s="59" t="s">
        <v>4</v>
      </c>
      <c r="E10" s="51" t="s">
        <v>18</v>
      </c>
      <c r="F10" s="52"/>
    </row>
    <row r="11" spans="1:9" ht="16.5" customHeight="1" x14ac:dyDescent="0.2">
      <c r="A11" s="54"/>
      <c r="B11" s="57"/>
      <c r="C11" s="57"/>
      <c r="D11" s="60"/>
      <c r="E11" s="62" t="s">
        <v>41</v>
      </c>
      <c r="F11" s="65" t="s">
        <v>42</v>
      </c>
    </row>
    <row r="12" spans="1:9" ht="13.5" customHeight="1" x14ac:dyDescent="0.2">
      <c r="A12" s="54"/>
      <c r="B12" s="57"/>
      <c r="C12" s="57"/>
      <c r="D12" s="60"/>
      <c r="E12" s="63"/>
      <c r="F12" s="66"/>
    </row>
    <row r="13" spans="1:9" ht="18" customHeight="1" thickBot="1" x14ac:dyDescent="0.25">
      <c r="A13" s="55"/>
      <c r="B13" s="58"/>
      <c r="C13" s="58"/>
      <c r="D13" s="61"/>
      <c r="E13" s="64"/>
      <c r="F13" s="67"/>
    </row>
    <row r="14" spans="1:9" ht="15.75" x14ac:dyDescent="0.25">
      <c r="A14" s="31" t="s">
        <v>38</v>
      </c>
      <c r="B14" s="5" t="s">
        <v>11</v>
      </c>
      <c r="C14" s="5" t="s">
        <v>11</v>
      </c>
      <c r="D14" s="32">
        <f>D15+D20+D22+D25+D28+D33+D36+D39</f>
        <v>61683.199999999997</v>
      </c>
      <c r="E14" s="25">
        <f>E15+E20+E22+E25+E28+E33+E36+E39</f>
        <v>9694.4999999999982</v>
      </c>
      <c r="F14" s="6">
        <f>F15+F20+F22+F25+F28+F33+F36+F39</f>
        <v>48</v>
      </c>
      <c r="G14" s="14">
        <f>6802.8-D14</f>
        <v>-54880.399999999994</v>
      </c>
      <c r="I14" s="13"/>
    </row>
    <row r="15" spans="1:9" ht="15.75" x14ac:dyDescent="0.25">
      <c r="A15" s="33" t="s">
        <v>12</v>
      </c>
      <c r="B15" s="7" t="s">
        <v>26</v>
      </c>
      <c r="C15" s="7" t="s">
        <v>27</v>
      </c>
      <c r="D15" s="34">
        <f>SUM(D16:D19)</f>
        <v>7887.5</v>
      </c>
      <c r="E15" s="26">
        <f>SUM(E16+E17+E18+E19)</f>
        <v>2475.3999999999996</v>
      </c>
      <c r="F15" s="8">
        <f>SUM(F16+F17+F18+F19)</f>
        <v>0</v>
      </c>
      <c r="H15" s="44"/>
    </row>
    <row r="16" spans="1:9" ht="48.75" customHeight="1" x14ac:dyDescent="0.25">
      <c r="A16" s="35" t="s">
        <v>8</v>
      </c>
      <c r="B16" s="9" t="s">
        <v>26</v>
      </c>
      <c r="C16" s="9" t="s">
        <v>28</v>
      </c>
      <c r="D16" s="36">
        <v>69.7</v>
      </c>
      <c r="E16" s="27">
        <v>65.099999999999994</v>
      </c>
      <c r="F16" s="11">
        <v>0</v>
      </c>
    </row>
    <row r="17" spans="1:6" ht="46.5" customHeight="1" x14ac:dyDescent="0.25">
      <c r="A17" s="35" t="s">
        <v>13</v>
      </c>
      <c r="B17" s="9" t="s">
        <v>26</v>
      </c>
      <c r="C17" s="9" t="s">
        <v>29</v>
      </c>
      <c r="D17" s="36">
        <v>7458.8</v>
      </c>
      <c r="E17" s="28">
        <v>2219.6</v>
      </c>
      <c r="F17" s="10">
        <v>0</v>
      </c>
    </row>
    <row r="18" spans="1:6" ht="47.25" x14ac:dyDescent="0.25">
      <c r="A18" s="35" t="s">
        <v>50</v>
      </c>
      <c r="B18" s="9" t="s">
        <v>26</v>
      </c>
      <c r="C18" s="9" t="s">
        <v>49</v>
      </c>
      <c r="D18" s="36">
        <v>97.7</v>
      </c>
      <c r="E18" s="28">
        <v>0</v>
      </c>
      <c r="F18" s="10">
        <v>0</v>
      </c>
    </row>
    <row r="19" spans="1:6" ht="15.75" x14ac:dyDescent="0.25">
      <c r="A19" s="35" t="s">
        <v>17</v>
      </c>
      <c r="B19" s="9" t="s">
        <v>26</v>
      </c>
      <c r="C19" s="9" t="s">
        <v>31</v>
      </c>
      <c r="D19" s="36">
        <v>261.3</v>
      </c>
      <c r="E19" s="28">
        <v>190.7</v>
      </c>
      <c r="F19" s="10">
        <v>0</v>
      </c>
    </row>
    <row r="20" spans="1:6" ht="15.75" x14ac:dyDescent="0.25">
      <c r="A20" s="37" t="s">
        <v>10</v>
      </c>
      <c r="B20" s="7" t="s">
        <v>32</v>
      </c>
      <c r="C20" s="7" t="s">
        <v>27</v>
      </c>
      <c r="D20" s="34">
        <f>D21</f>
        <v>150.4</v>
      </c>
      <c r="E20" s="26">
        <f>E21</f>
        <v>0</v>
      </c>
      <c r="F20" s="8">
        <f>F21</f>
        <v>48</v>
      </c>
    </row>
    <row r="21" spans="1:6" ht="15.75" x14ac:dyDescent="0.25">
      <c r="A21" s="38" t="s">
        <v>14</v>
      </c>
      <c r="B21" s="9" t="s">
        <v>32</v>
      </c>
      <c r="C21" s="9" t="s">
        <v>28</v>
      </c>
      <c r="D21" s="36">
        <v>150.4</v>
      </c>
      <c r="E21" s="28">
        <v>0</v>
      </c>
      <c r="F21" s="10">
        <v>48</v>
      </c>
    </row>
    <row r="22" spans="1:6" ht="31.5" x14ac:dyDescent="0.25">
      <c r="A22" s="33" t="s">
        <v>22</v>
      </c>
      <c r="B22" s="7" t="s">
        <v>28</v>
      </c>
      <c r="C22" s="7" t="s">
        <v>27</v>
      </c>
      <c r="D22" s="34">
        <f>SUM(D23:D24)</f>
        <v>135.80000000000001</v>
      </c>
      <c r="E22" s="26">
        <f>SUM(E23:E24)</f>
        <v>0</v>
      </c>
      <c r="F22" s="8">
        <v>0</v>
      </c>
    </row>
    <row r="23" spans="1:6" ht="15.75" x14ac:dyDescent="0.25">
      <c r="A23" s="35" t="s">
        <v>52</v>
      </c>
      <c r="B23" s="9" t="s">
        <v>28</v>
      </c>
      <c r="C23" s="9" t="s">
        <v>37</v>
      </c>
      <c r="D23" s="36">
        <v>135.80000000000001</v>
      </c>
      <c r="E23" s="28">
        <v>0</v>
      </c>
      <c r="F23" s="10">
        <v>0</v>
      </c>
    </row>
    <row r="24" spans="1:6" ht="31.5" x14ac:dyDescent="0.25">
      <c r="A24" s="35" t="s">
        <v>46</v>
      </c>
      <c r="B24" s="9" t="s">
        <v>28</v>
      </c>
      <c r="C24" s="9" t="s">
        <v>45</v>
      </c>
      <c r="D24" s="36">
        <f>F24</f>
        <v>0</v>
      </c>
      <c r="E24" s="28"/>
      <c r="F24" s="10">
        <v>0</v>
      </c>
    </row>
    <row r="25" spans="1:6" ht="15.75" x14ac:dyDescent="0.25">
      <c r="A25" s="37" t="s">
        <v>15</v>
      </c>
      <c r="B25" s="7" t="s">
        <v>29</v>
      </c>
      <c r="C25" s="7" t="s">
        <v>27</v>
      </c>
      <c r="D25" s="34">
        <f>SUM(D26:D27)</f>
        <v>6394.2</v>
      </c>
      <c r="E25" s="26">
        <f>E26</f>
        <v>178.3</v>
      </c>
      <c r="F25" s="8">
        <f>F27</f>
        <v>0</v>
      </c>
    </row>
    <row r="26" spans="1:6" ht="15.75" x14ac:dyDescent="0.25">
      <c r="A26" s="38" t="s">
        <v>39</v>
      </c>
      <c r="B26" s="9" t="s">
        <v>29</v>
      </c>
      <c r="C26" s="9" t="s">
        <v>33</v>
      </c>
      <c r="D26" s="36">
        <v>3600.7</v>
      </c>
      <c r="E26" s="28">
        <v>178.3</v>
      </c>
      <c r="F26" s="10">
        <v>0</v>
      </c>
    </row>
    <row r="27" spans="1:6" ht="23.25" customHeight="1" x14ac:dyDescent="0.25">
      <c r="A27" s="35" t="s">
        <v>24</v>
      </c>
      <c r="B27" s="9" t="s">
        <v>29</v>
      </c>
      <c r="C27" s="9" t="s">
        <v>34</v>
      </c>
      <c r="D27" s="36">
        <v>2793.5</v>
      </c>
      <c r="E27" s="28"/>
      <c r="F27" s="10"/>
    </row>
    <row r="28" spans="1:6" ht="15.75" x14ac:dyDescent="0.25">
      <c r="A28" s="37" t="s">
        <v>5</v>
      </c>
      <c r="B28" s="7" t="s">
        <v>35</v>
      </c>
      <c r="C28" s="7" t="s">
        <v>27</v>
      </c>
      <c r="D28" s="34">
        <f>SUM(D29:D32)</f>
        <v>37575.1</v>
      </c>
      <c r="E28" s="26">
        <f>SUM(E29,E30,E31)</f>
        <v>5365.9</v>
      </c>
      <c r="F28" s="8">
        <f>SUM(F29,F30,F31)</f>
        <v>0</v>
      </c>
    </row>
    <row r="29" spans="1:6" ht="15.75" x14ac:dyDescent="0.25">
      <c r="A29" s="38" t="s">
        <v>16</v>
      </c>
      <c r="B29" s="9" t="s">
        <v>35</v>
      </c>
      <c r="C29" s="9" t="s">
        <v>26</v>
      </c>
      <c r="D29" s="36">
        <v>1517.1</v>
      </c>
      <c r="E29" s="28">
        <v>3757</v>
      </c>
      <c r="F29" s="10">
        <v>0</v>
      </c>
    </row>
    <row r="30" spans="1:6" ht="15.75" x14ac:dyDescent="0.25">
      <c r="A30" s="38" t="s">
        <v>6</v>
      </c>
      <c r="B30" s="9" t="s">
        <v>35</v>
      </c>
      <c r="C30" s="9" t="s">
        <v>32</v>
      </c>
      <c r="D30" s="36">
        <v>395</v>
      </c>
      <c r="E30" s="28">
        <v>0</v>
      </c>
      <c r="F30" s="10">
        <v>0</v>
      </c>
    </row>
    <row r="31" spans="1:6" ht="15.75" x14ac:dyDescent="0.25">
      <c r="A31" s="38" t="s">
        <v>44</v>
      </c>
      <c r="B31" s="9" t="s">
        <v>35</v>
      </c>
      <c r="C31" s="9" t="s">
        <v>28</v>
      </c>
      <c r="D31" s="36">
        <v>35663</v>
      </c>
      <c r="E31" s="28">
        <v>1608.9</v>
      </c>
      <c r="F31" s="10">
        <v>0</v>
      </c>
    </row>
    <row r="32" spans="1:6" ht="15.75" x14ac:dyDescent="0.25">
      <c r="A32" s="38" t="s">
        <v>53</v>
      </c>
      <c r="B32" s="9" t="s">
        <v>35</v>
      </c>
      <c r="C32" s="9" t="s">
        <v>35</v>
      </c>
      <c r="D32" s="36">
        <v>0</v>
      </c>
      <c r="E32" s="28"/>
      <c r="F32" s="10"/>
    </row>
    <row r="33" spans="1:6" ht="15.75" x14ac:dyDescent="0.25">
      <c r="A33" s="33" t="s">
        <v>25</v>
      </c>
      <c r="B33" s="7" t="s">
        <v>36</v>
      </c>
      <c r="C33" s="7" t="s">
        <v>27</v>
      </c>
      <c r="D33" s="34">
        <f>SUM(D34:D35)</f>
        <v>8654.2000000000007</v>
      </c>
      <c r="E33" s="26">
        <f>SUM(E34,E35)</f>
        <v>1426.6</v>
      </c>
      <c r="F33" s="8">
        <f>SUM(F34,F35)</f>
        <v>0</v>
      </c>
    </row>
    <row r="34" spans="1:6" ht="15.75" x14ac:dyDescent="0.25">
      <c r="A34" s="35" t="s">
        <v>9</v>
      </c>
      <c r="B34" s="9" t="s">
        <v>36</v>
      </c>
      <c r="C34" s="9" t="s">
        <v>26</v>
      </c>
      <c r="D34" s="36">
        <v>8654.2000000000007</v>
      </c>
      <c r="E34" s="28">
        <v>1426.6</v>
      </c>
      <c r="F34" s="10">
        <v>0</v>
      </c>
    </row>
    <row r="35" spans="1:6" ht="20.25" customHeight="1" x14ac:dyDescent="0.25">
      <c r="A35" s="35" t="s">
        <v>20</v>
      </c>
      <c r="B35" s="9" t="s">
        <v>36</v>
      </c>
      <c r="C35" s="9" t="s">
        <v>29</v>
      </c>
      <c r="D35" s="36">
        <v>0</v>
      </c>
      <c r="E35" s="29">
        <v>0</v>
      </c>
      <c r="F35" s="12">
        <v>0</v>
      </c>
    </row>
    <row r="36" spans="1:6" ht="15.75" x14ac:dyDescent="0.25">
      <c r="A36" s="39" t="s">
        <v>21</v>
      </c>
      <c r="B36" s="7" t="s">
        <v>37</v>
      </c>
      <c r="C36" s="7" t="s">
        <v>27</v>
      </c>
      <c r="D36" s="34">
        <f>SUM(D37:D38)</f>
        <v>759</v>
      </c>
      <c r="E36" s="26">
        <f>SUM(E37:E38)</f>
        <v>213.8</v>
      </c>
      <c r="F36" s="8">
        <f>SUM(F37:F38)</f>
        <v>0</v>
      </c>
    </row>
    <row r="37" spans="1:6" ht="15.75" x14ac:dyDescent="0.25">
      <c r="A37" s="38" t="s">
        <v>19</v>
      </c>
      <c r="B37" s="9" t="s">
        <v>37</v>
      </c>
      <c r="C37" s="9" t="s">
        <v>26</v>
      </c>
      <c r="D37" s="36">
        <v>659</v>
      </c>
      <c r="E37" s="28">
        <v>213.8</v>
      </c>
      <c r="F37" s="10">
        <v>0</v>
      </c>
    </row>
    <row r="38" spans="1:6" ht="15.75" x14ac:dyDescent="0.25">
      <c r="A38" s="38" t="s">
        <v>43</v>
      </c>
      <c r="B38" s="9" t="s">
        <v>37</v>
      </c>
      <c r="C38" s="9" t="s">
        <v>28</v>
      </c>
      <c r="D38" s="36">
        <v>100</v>
      </c>
      <c r="E38" s="28">
        <v>0</v>
      </c>
      <c r="F38" s="10">
        <v>0</v>
      </c>
    </row>
    <row r="39" spans="1:6" ht="15.75" x14ac:dyDescent="0.25">
      <c r="A39" s="33" t="s">
        <v>7</v>
      </c>
      <c r="B39" s="7" t="s">
        <v>30</v>
      </c>
      <c r="C39" s="7" t="s">
        <v>27</v>
      </c>
      <c r="D39" s="34">
        <f>D40</f>
        <v>127</v>
      </c>
      <c r="E39" s="26">
        <f>E40</f>
        <v>34.5</v>
      </c>
      <c r="F39" s="8">
        <f>F40</f>
        <v>0</v>
      </c>
    </row>
    <row r="40" spans="1:6" ht="21.75" customHeight="1" thickBot="1" x14ac:dyDescent="0.3">
      <c r="A40" s="40" t="s">
        <v>51</v>
      </c>
      <c r="B40" s="41" t="s">
        <v>30</v>
      </c>
      <c r="C40" s="41" t="s">
        <v>32</v>
      </c>
      <c r="D40" s="42">
        <v>127</v>
      </c>
      <c r="E40" s="30">
        <v>34.5</v>
      </c>
      <c r="F40" s="4">
        <v>0</v>
      </c>
    </row>
  </sheetData>
  <mergeCells count="9">
    <mergeCell ref="A7:F8"/>
    <mergeCell ref="E9:F9"/>
    <mergeCell ref="E10:F10"/>
    <mergeCell ref="A10:A13"/>
    <mergeCell ref="B10:B13"/>
    <mergeCell ref="C10:C13"/>
    <mergeCell ref="D10:D13"/>
    <mergeCell ref="E11:E13"/>
    <mergeCell ref="F11:F13"/>
  </mergeCells>
  <phoneticPr fontId="0" type="noConversion"/>
  <pageMargins left="0.74803149606299213" right="0.43307086614173229" top="0.62992125984251968" bottom="0.62992125984251968" header="0.51181102362204722" footer="0.51181102362204722"/>
  <pageSetup paperSize="9" scale="80" orientation="portrait" r:id="rId1"/>
  <headerFooter alignWithMargins="0"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2</vt:lpstr>
      <vt:lpstr>'Приложение 2'!Заголовки_для_печати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Света</dc:creator>
  <cp:lastModifiedBy>Света</cp:lastModifiedBy>
  <cp:lastPrinted>2022-04-14T07:49:27Z</cp:lastPrinted>
  <dcterms:created xsi:type="dcterms:W3CDTF">2007-09-04T08:08:49Z</dcterms:created>
  <dcterms:modified xsi:type="dcterms:W3CDTF">2025-03-03T17:07:54Z</dcterms:modified>
</cp:coreProperties>
</file>