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440"/>
  </bookViews>
  <sheets>
    <sheet name="Расходы" sheetId="12" r:id="rId1"/>
  </sheets>
  <definedNames>
    <definedName name="_xlnm._FilterDatabase" localSheetId="0" hidden="1">Расходы!$A$10:$D$39</definedName>
    <definedName name="_xlnm.Print_Titles" localSheetId="0">Расходы!$10:$13</definedName>
  </definedNames>
  <calcPr calcId="162913" fullCalcOnLoad="1"/>
</workbook>
</file>

<file path=xl/calcChain.xml><?xml version="1.0" encoding="utf-8"?>
<calcChain xmlns="http://schemas.openxmlformats.org/spreadsheetml/2006/main">
  <c r="E35" i="12" l="1"/>
  <c r="F35" i="12"/>
  <c r="E33" i="12"/>
  <c r="D33" i="12" s="1"/>
  <c r="D21" i="12"/>
  <c r="E22" i="12"/>
  <c r="D24" i="12"/>
  <c r="D19" i="12"/>
  <c r="F20" i="12"/>
  <c r="E20" i="12"/>
  <c r="E25" i="12"/>
  <c r="E15" i="12"/>
  <c r="E14" i="12" s="1"/>
  <c r="D39" i="12"/>
  <c r="D37" i="12"/>
  <c r="D36" i="12"/>
  <c r="D34" i="12"/>
  <c r="D31" i="12"/>
  <c r="D30" i="12"/>
  <c r="D29" i="12"/>
  <c r="D18" i="12"/>
  <c r="D17" i="12"/>
  <c r="D16" i="12"/>
  <c r="D26" i="12"/>
  <c r="D25" i="12"/>
  <c r="E38" i="12"/>
  <c r="E28" i="12"/>
  <c r="D28" i="12" s="1"/>
  <c r="E32" i="12"/>
  <c r="D32" i="12" s="1"/>
  <c r="F15" i="12"/>
  <c r="F14" i="12" s="1"/>
  <c r="F28" i="12"/>
  <c r="F25" i="12"/>
  <c r="F32" i="12"/>
  <c r="F38" i="12"/>
  <c r="D38" i="12"/>
  <c r="D23" i="12"/>
  <c r="D20" i="12"/>
  <c r="D35" i="12"/>
  <c r="D15" i="12"/>
  <c r="D14" i="12" s="1"/>
  <c r="G14" i="12" s="1"/>
  <c r="H14" i="12" s="1"/>
</calcChain>
</file>

<file path=xl/sharedStrings.xml><?xml version="1.0" encoding="utf-8"?>
<sst xmlns="http://schemas.openxmlformats.org/spreadsheetml/2006/main" count="92" uniqueCount="54">
  <si>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</si>
  <si>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</si>
  <si>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</si>
  <si>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</si>
  <si>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</si>
  <si>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</si>
  <si>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</si>
  <si>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</si>
  <si>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</si>
  <si>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</si>
  <si>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</si>
  <si>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</si>
  <si>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</si>
  <si>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</si>
  <si>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</si>
  <si>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</si>
  <si>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</si>
  <si>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</si>
  <si>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</si>
  <si>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</si>
  <si>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</si>
  <si>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</si>
  <si>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</si>
  <si>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</si>
  <si>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</si>
  <si>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</si>
  <si>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</si>
  <si>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</si>
  <si>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МО "Усть-Лужское сельское поселение"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</si>
  <si>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</si>
  <si>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</si>
  <si>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</si>
  <si>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</si>
  <si>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</si>
  <si>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</si>
  <si>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</si>
  <si>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</si>
  <si>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</si>
  <si>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</si>
  <si>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</si>
  <si>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</si>
  <si>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</si>
  <si>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</si>
  <si>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</si>
  <si>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</si>
  <si>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</si>
  <si>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</si>
  <si>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</si>
  <si>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</si>
  <si>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Распоряжением главы администрации</t>
  </si>
  <si>
    <t>14</t>
  </si>
  <si>
    <t>Другие вопросы в области национальной безопасности и правоохранительной деятельности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</si>
  <si>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квартал 2019 года</t>
  </si>
  <si>
    <t>№ 42-Р от 12 апреля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</si>
</sst>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7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/>
    <xf numFmtId="181" fontId="4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right" wrapText="1"/>
    </xf>
    <xf numFmtId="181" fontId="4" fillId="0" borderId="1" xfId="0" applyNumberFormat="1" applyFont="1" applyFill="1" applyBorder="1"/>
    <xf numFmtId="0" fontId="3" fillId="0" borderId="1" xfId="0" applyFont="1" applyFill="1" applyBorder="1"/>
    <xf numFmtId="186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181" fontId="6" fillId="0" borderId="0" xfId="0" applyNumberFormat="1" applyFont="1" applyFill="1"/>
    <xf numFmtId="0" fontId="0" fillId="0" borderId="4" xfId="0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0" fillId="0" borderId="6" xfId="0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customWidth="1"/>
    <col min="6" max="6" width="11.5703125" style="1" customWidth="1"/>
    <col min="7" max="16384" width="9.140625" style="1"/>
  </cols>
  <sheetData>
    <row r="1" spans="1:9" x14ac:dyDescent="0.2">
      <c r="C1" s="38" t="s">
        <v>26</v>
      </c>
      <c r="D1" s="39"/>
      <c r="E1" s="39"/>
      <c r="F1" s="39"/>
    </row>
    <row r="2" spans="1:9" x14ac:dyDescent="0.2">
      <c r="C2" s="40" t="s">
        <v>49</v>
      </c>
      <c r="D2" s="39"/>
      <c r="E2" s="39"/>
      <c r="F2" s="39"/>
    </row>
    <row r="3" spans="1:9" x14ac:dyDescent="0.2">
      <c r="C3" s="41" t="s">
        <v>28</v>
      </c>
      <c r="D3" s="42"/>
      <c r="E3" s="42"/>
      <c r="F3" s="42"/>
    </row>
    <row r="4" spans="1:9" x14ac:dyDescent="0.2">
      <c r="C4" s="41" t="s">
        <v>53</v>
      </c>
      <c r="D4" s="42"/>
      <c r="E4" s="42"/>
      <c r="F4" s="42"/>
    </row>
    <row r="5" spans="1:9" x14ac:dyDescent="0.2">
      <c r="C5" s="2"/>
      <c r="D5" s="3"/>
      <c r="E5" s="3"/>
      <c r="F5" s="3"/>
    </row>
    <row r="6" spans="1:9" x14ac:dyDescent="0.2">
      <c r="C6" s="32" t="s">
        <v>44</v>
      </c>
      <c r="D6" s="33"/>
      <c r="E6" s="33"/>
      <c r="F6" s="33"/>
    </row>
    <row r="7" spans="1:9" ht="33.75" customHeight="1" x14ac:dyDescent="0.2">
      <c r="A7" s="34" t="s">
        <v>52</v>
      </c>
      <c r="B7" s="35"/>
      <c r="C7" s="35"/>
      <c r="D7" s="36"/>
      <c r="E7" s="36"/>
      <c r="F7" s="36"/>
    </row>
    <row r="8" spans="1:9" x14ac:dyDescent="0.2">
      <c r="A8" s="37"/>
      <c r="B8" s="37"/>
      <c r="C8" s="37"/>
      <c r="D8" s="36"/>
      <c r="E8" s="36"/>
      <c r="F8" s="36"/>
    </row>
    <row r="9" spans="1:9" ht="13.5" thickBot="1" x14ac:dyDescent="0.25">
      <c r="E9" s="23" t="s">
        <v>0</v>
      </c>
      <c r="F9" s="23"/>
    </row>
    <row r="10" spans="1:9" ht="16.5" thickBot="1" x14ac:dyDescent="0.3">
      <c r="A10" s="26" t="s">
        <v>1</v>
      </c>
      <c r="B10" s="26" t="s">
        <v>2</v>
      </c>
      <c r="C10" s="26" t="s">
        <v>3</v>
      </c>
      <c r="D10" s="26" t="s">
        <v>4</v>
      </c>
      <c r="E10" s="24" t="s">
        <v>19</v>
      </c>
      <c r="F10" s="25"/>
    </row>
    <row r="11" spans="1:9" ht="16.5" customHeight="1" x14ac:dyDescent="0.2">
      <c r="A11" s="27"/>
      <c r="B11" s="27"/>
      <c r="C11" s="27"/>
      <c r="D11" s="27"/>
      <c r="E11" s="29" t="s">
        <v>45</v>
      </c>
      <c r="F11" s="29" t="s">
        <v>46</v>
      </c>
    </row>
    <row r="12" spans="1:9" ht="13.5" customHeight="1" x14ac:dyDescent="0.2">
      <c r="A12" s="27"/>
      <c r="B12" s="27"/>
      <c r="C12" s="27"/>
      <c r="D12" s="27"/>
      <c r="E12" s="30"/>
      <c r="F12" s="30"/>
    </row>
    <row r="13" spans="1:9" ht="18" customHeight="1" thickBot="1" x14ac:dyDescent="0.25">
      <c r="A13" s="28"/>
      <c r="B13" s="28"/>
      <c r="C13" s="28"/>
      <c r="D13" s="28"/>
      <c r="E13" s="31"/>
      <c r="F13" s="31"/>
    </row>
    <row r="14" spans="1:9" ht="15.75" x14ac:dyDescent="0.25">
      <c r="A14" s="6" t="s">
        <v>42</v>
      </c>
      <c r="B14" s="7" t="s">
        <v>11</v>
      </c>
      <c r="C14" s="7" t="s">
        <v>11</v>
      </c>
      <c r="D14" s="8">
        <f>D15+D20+D22+D25+D28+D32+D35+D38</f>
        <v>8164.9790000000003</v>
      </c>
      <c r="E14" s="8">
        <f>E15+E20+E22+E25+E28+E32+E35+E38</f>
        <v>5898.89</v>
      </c>
      <c r="F14" s="8">
        <f>F15+F20+F22+F25+F28+F32+F35+F38</f>
        <v>2266.0889999999999</v>
      </c>
      <c r="G14" s="22">
        <f>6802.8-D14</f>
        <v>-1362.1790000000001</v>
      </c>
      <c r="H14" s="22">
        <f>G14-D14</f>
        <v>-9527.1579999999994</v>
      </c>
      <c r="I14" s="21"/>
    </row>
    <row r="15" spans="1:9" ht="15.75" x14ac:dyDescent="0.25">
      <c r="A15" s="9" t="s">
        <v>12</v>
      </c>
      <c r="B15" s="10" t="s">
        <v>30</v>
      </c>
      <c r="C15" s="10" t="s">
        <v>31</v>
      </c>
      <c r="D15" s="11">
        <f>SUM(E15:F15)</f>
        <v>2696.944</v>
      </c>
      <c r="E15" s="11">
        <f>SUM(E16+E17+E18+E19)</f>
        <v>2696.944</v>
      </c>
      <c r="F15" s="11">
        <f>SUM(F16+F17+F18+F19)</f>
        <v>0</v>
      </c>
    </row>
    <row r="16" spans="1:9" ht="48.75" customHeight="1" x14ac:dyDescent="0.25">
      <c r="A16" s="12" t="s">
        <v>8</v>
      </c>
      <c r="B16" s="13" t="s">
        <v>30</v>
      </c>
      <c r="C16" s="13" t="s">
        <v>32</v>
      </c>
      <c r="D16" s="14">
        <f>SUM(E16:F16)</f>
        <v>81.7</v>
      </c>
      <c r="E16" s="15">
        <v>81.7</v>
      </c>
      <c r="F16" s="15">
        <v>0</v>
      </c>
    </row>
    <row r="17" spans="1:6" ht="46.5" customHeight="1" x14ac:dyDescent="0.25">
      <c r="A17" s="12" t="s">
        <v>13</v>
      </c>
      <c r="B17" s="13" t="s">
        <v>30</v>
      </c>
      <c r="C17" s="13" t="s">
        <v>33</v>
      </c>
      <c r="D17" s="14">
        <f>SUM(E17:F17)</f>
        <v>2514.6880000000001</v>
      </c>
      <c r="E17" s="14">
        <v>2514.6880000000001</v>
      </c>
      <c r="F17" s="14">
        <v>0</v>
      </c>
    </row>
    <row r="18" spans="1:6" ht="15.75" x14ac:dyDescent="0.25">
      <c r="A18" s="12" t="s">
        <v>14</v>
      </c>
      <c r="B18" s="13" t="s">
        <v>30</v>
      </c>
      <c r="C18" s="13" t="s">
        <v>34</v>
      </c>
      <c r="D18" s="14">
        <f>SUM(E18:F18)</f>
        <v>0</v>
      </c>
      <c r="E18" s="14">
        <v>0</v>
      </c>
      <c r="F18" s="14">
        <v>0</v>
      </c>
    </row>
    <row r="19" spans="1:6" ht="15.75" x14ac:dyDescent="0.25">
      <c r="A19" s="12" t="s">
        <v>18</v>
      </c>
      <c r="B19" s="13" t="s">
        <v>30</v>
      </c>
      <c r="C19" s="13" t="s">
        <v>35</v>
      </c>
      <c r="D19" s="14">
        <f>SUM(E19:F19)</f>
        <v>100.556</v>
      </c>
      <c r="E19" s="14">
        <v>100.556</v>
      </c>
      <c r="F19" s="14">
        <v>0</v>
      </c>
    </row>
    <row r="20" spans="1:6" ht="15.75" x14ac:dyDescent="0.25">
      <c r="A20" s="16" t="s">
        <v>10</v>
      </c>
      <c r="B20" s="10" t="s">
        <v>36</v>
      </c>
      <c r="C20" s="10" t="s">
        <v>31</v>
      </c>
      <c r="D20" s="11">
        <f>D21</f>
        <v>48.588999999999999</v>
      </c>
      <c r="E20" s="11">
        <f>E21</f>
        <v>0</v>
      </c>
      <c r="F20" s="11">
        <f>F21</f>
        <v>48.588999999999999</v>
      </c>
    </row>
    <row r="21" spans="1:6" ht="15.75" x14ac:dyDescent="0.25">
      <c r="A21" s="4" t="s">
        <v>15</v>
      </c>
      <c r="B21" s="13" t="s">
        <v>36</v>
      </c>
      <c r="C21" s="13" t="s">
        <v>32</v>
      </c>
      <c r="D21" s="14">
        <f>F21</f>
        <v>48.588999999999999</v>
      </c>
      <c r="E21" s="14">
        <v>0</v>
      </c>
      <c r="F21" s="14">
        <v>48.588999999999999</v>
      </c>
    </row>
    <row r="22" spans="1:6" ht="31.5" x14ac:dyDescent="0.25">
      <c r="A22" s="9" t="s">
        <v>25</v>
      </c>
      <c r="B22" s="10" t="s">
        <v>32</v>
      </c>
      <c r="C22" s="10" t="s">
        <v>31</v>
      </c>
      <c r="D22" s="11">
        <v>0</v>
      </c>
      <c r="E22" s="11">
        <f>SUM(E23:E24)</f>
        <v>0</v>
      </c>
      <c r="F22" s="11">
        <v>0</v>
      </c>
    </row>
    <row r="23" spans="1:6" ht="47.25" x14ac:dyDescent="0.25">
      <c r="A23" s="12" t="s">
        <v>24</v>
      </c>
      <c r="B23" s="13" t="s">
        <v>32</v>
      </c>
      <c r="C23" s="13" t="s">
        <v>37</v>
      </c>
      <c r="D23" s="14">
        <f>SUM(E23:F23)</f>
        <v>0</v>
      </c>
      <c r="E23" s="14">
        <v>0</v>
      </c>
      <c r="F23" s="14">
        <v>0</v>
      </c>
    </row>
    <row r="24" spans="1:6" ht="31.5" x14ac:dyDescent="0.25">
      <c r="A24" s="12" t="s">
        <v>51</v>
      </c>
      <c r="B24" s="13" t="s">
        <v>32</v>
      </c>
      <c r="C24" s="13" t="s">
        <v>50</v>
      </c>
      <c r="D24" s="14">
        <f>F24</f>
        <v>0</v>
      </c>
      <c r="E24" s="14"/>
      <c r="F24" s="14">
        <v>0</v>
      </c>
    </row>
    <row r="25" spans="1:6" ht="15.75" x14ac:dyDescent="0.25">
      <c r="A25" s="16" t="s">
        <v>16</v>
      </c>
      <c r="B25" s="10" t="s">
        <v>33</v>
      </c>
      <c r="C25" s="10" t="s">
        <v>31</v>
      </c>
      <c r="D25" s="11">
        <f>D26</f>
        <v>458.88499999999999</v>
      </c>
      <c r="E25" s="11">
        <f>E26</f>
        <v>458.88499999999999</v>
      </c>
      <c r="F25" s="11">
        <f>F27</f>
        <v>0</v>
      </c>
    </row>
    <row r="26" spans="1:6" ht="15.75" x14ac:dyDescent="0.25">
      <c r="A26" s="4" t="s">
        <v>43</v>
      </c>
      <c r="B26" s="13" t="s">
        <v>33</v>
      </c>
      <c r="C26" s="13" t="s">
        <v>37</v>
      </c>
      <c r="D26" s="14">
        <f>SUM(E26:F26)</f>
        <v>458.88499999999999</v>
      </c>
      <c r="E26" s="14">
        <v>458.88499999999999</v>
      </c>
      <c r="F26" s="14">
        <v>0</v>
      </c>
    </row>
    <row r="27" spans="1:6" ht="23.25" hidden="1" customHeight="1" x14ac:dyDescent="0.25">
      <c r="A27" s="12" t="s">
        <v>27</v>
      </c>
      <c r="B27" s="13" t="s">
        <v>33</v>
      </c>
      <c r="C27" s="13" t="s">
        <v>38</v>
      </c>
      <c r="D27" s="14"/>
      <c r="E27" s="14"/>
      <c r="F27" s="14"/>
    </row>
    <row r="28" spans="1:6" ht="15.75" x14ac:dyDescent="0.25">
      <c r="A28" s="16" t="s">
        <v>5</v>
      </c>
      <c r="B28" s="10" t="s">
        <v>39</v>
      </c>
      <c r="C28" s="10" t="s">
        <v>31</v>
      </c>
      <c r="D28" s="11">
        <f t="shared" ref="D28:D39" si="0">SUM(E28:F28)</f>
        <v>1582.5909999999999</v>
      </c>
      <c r="E28" s="11">
        <f>SUM(E29,E30,E31)</f>
        <v>1582.5909999999999</v>
      </c>
      <c r="F28" s="11">
        <f>SUM(F29,F30,F31)</f>
        <v>0</v>
      </c>
    </row>
    <row r="29" spans="1:6" ht="15.75" x14ac:dyDescent="0.25">
      <c r="A29" s="4" t="s">
        <v>17</v>
      </c>
      <c r="B29" s="13" t="s">
        <v>39</v>
      </c>
      <c r="C29" s="13" t="s">
        <v>30</v>
      </c>
      <c r="D29" s="14">
        <f t="shared" si="0"/>
        <v>87.7</v>
      </c>
      <c r="E29" s="14">
        <v>87.7</v>
      </c>
      <c r="F29" s="14">
        <v>0</v>
      </c>
    </row>
    <row r="30" spans="1:6" ht="15.75" x14ac:dyDescent="0.25">
      <c r="A30" s="4" t="s">
        <v>6</v>
      </c>
      <c r="B30" s="13" t="s">
        <v>39</v>
      </c>
      <c r="C30" s="13" t="s">
        <v>36</v>
      </c>
      <c r="D30" s="14">
        <f t="shared" si="0"/>
        <v>173.25700000000001</v>
      </c>
      <c r="E30" s="14">
        <v>173.25700000000001</v>
      </c>
      <c r="F30" s="14">
        <v>0</v>
      </c>
    </row>
    <row r="31" spans="1:6" ht="15.75" x14ac:dyDescent="0.25">
      <c r="A31" s="4" t="s">
        <v>48</v>
      </c>
      <c r="B31" s="13" t="s">
        <v>39</v>
      </c>
      <c r="C31" s="13" t="s">
        <v>32</v>
      </c>
      <c r="D31" s="14">
        <f t="shared" si="0"/>
        <v>1321.634</v>
      </c>
      <c r="E31" s="14">
        <v>1321.634</v>
      </c>
      <c r="F31" s="14">
        <v>0</v>
      </c>
    </row>
    <row r="32" spans="1:6" ht="15.75" x14ac:dyDescent="0.25">
      <c r="A32" s="9" t="s">
        <v>29</v>
      </c>
      <c r="B32" s="10" t="s">
        <v>40</v>
      </c>
      <c r="C32" s="10" t="s">
        <v>31</v>
      </c>
      <c r="D32" s="11">
        <f t="shared" si="0"/>
        <v>995.47</v>
      </c>
      <c r="E32" s="11">
        <f>SUM(E33,E34)</f>
        <v>858.17</v>
      </c>
      <c r="F32" s="11">
        <f>SUM(F33,F34)</f>
        <v>137.30000000000001</v>
      </c>
    </row>
    <row r="33" spans="1:6" ht="15.75" x14ac:dyDescent="0.25">
      <c r="A33" s="12" t="s">
        <v>9</v>
      </c>
      <c r="B33" s="13" t="s">
        <v>40</v>
      </c>
      <c r="C33" s="13" t="s">
        <v>30</v>
      </c>
      <c r="D33" s="14">
        <f t="shared" si="0"/>
        <v>959.89999999999986</v>
      </c>
      <c r="E33" s="14">
        <f>959.9-137.3</f>
        <v>822.59999999999991</v>
      </c>
      <c r="F33" s="14">
        <v>137.30000000000001</v>
      </c>
    </row>
    <row r="34" spans="1:6" ht="20.25" customHeight="1" x14ac:dyDescent="0.25">
      <c r="A34" s="12" t="s">
        <v>21</v>
      </c>
      <c r="B34" s="13" t="s">
        <v>40</v>
      </c>
      <c r="C34" s="13" t="s">
        <v>33</v>
      </c>
      <c r="D34" s="14">
        <f t="shared" si="0"/>
        <v>35.57</v>
      </c>
      <c r="E34" s="17">
        <v>35.57</v>
      </c>
      <c r="F34" s="17">
        <v>0</v>
      </c>
    </row>
    <row r="35" spans="1:6" ht="15.75" x14ac:dyDescent="0.25">
      <c r="A35" s="18" t="s">
        <v>22</v>
      </c>
      <c r="B35" s="10" t="s">
        <v>41</v>
      </c>
      <c r="C35" s="10" t="s">
        <v>31</v>
      </c>
      <c r="D35" s="11">
        <f t="shared" si="0"/>
        <v>2382.5</v>
      </c>
      <c r="E35" s="11">
        <f>SUM(E36:E37)</f>
        <v>302.3</v>
      </c>
      <c r="F35" s="11">
        <f>SUM(F36:F37)</f>
        <v>2080.1999999999998</v>
      </c>
    </row>
    <row r="36" spans="1:6" ht="15.75" x14ac:dyDescent="0.25">
      <c r="A36" s="4" t="s">
        <v>20</v>
      </c>
      <c r="B36" s="13" t="s">
        <v>41</v>
      </c>
      <c r="C36" s="13" t="s">
        <v>30</v>
      </c>
      <c r="D36" s="14">
        <f t="shared" si="0"/>
        <v>272.8</v>
      </c>
      <c r="E36" s="14">
        <v>272.8</v>
      </c>
      <c r="F36" s="14">
        <v>0</v>
      </c>
    </row>
    <row r="37" spans="1:6" ht="15.75" x14ac:dyDescent="0.25">
      <c r="A37" s="4" t="s">
        <v>47</v>
      </c>
      <c r="B37" s="13" t="s">
        <v>41</v>
      </c>
      <c r="C37" s="13" t="s">
        <v>32</v>
      </c>
      <c r="D37" s="14">
        <f t="shared" si="0"/>
        <v>2109.6999999999998</v>
      </c>
      <c r="E37" s="14">
        <v>29.5</v>
      </c>
      <c r="F37" s="14">
        <v>2080.1999999999998</v>
      </c>
    </row>
    <row r="38" spans="1:6" ht="15.75" x14ac:dyDescent="0.25">
      <c r="A38" s="9" t="s">
        <v>7</v>
      </c>
      <c r="B38" s="10" t="s">
        <v>34</v>
      </c>
      <c r="C38" s="10" t="s">
        <v>31</v>
      </c>
      <c r="D38" s="11">
        <f t="shared" si="0"/>
        <v>0</v>
      </c>
      <c r="E38" s="11">
        <f>E39</f>
        <v>0</v>
      </c>
      <c r="F38" s="11">
        <f>F39</f>
        <v>0</v>
      </c>
    </row>
    <row r="39" spans="1:6" ht="21.75" customHeight="1" thickBot="1" x14ac:dyDescent="0.3">
      <c r="A39" s="19" t="s">
        <v>23</v>
      </c>
      <c r="B39" s="20" t="s">
        <v>34</v>
      </c>
      <c r="C39" s="20" t="s">
        <v>39</v>
      </c>
      <c r="D39" s="14">
        <f t="shared" si="0"/>
        <v>0</v>
      </c>
      <c r="E39" s="5">
        <v>0</v>
      </c>
      <c r="F39" s="5">
        <v>0</v>
      </c>
    </row>
  </sheetData>
  <mergeCells count="14">
    <mergeCell ref="C6:F6"/>
    <mergeCell ref="A7:F8"/>
    <mergeCell ref="C1:F1"/>
    <mergeCell ref="C2:F2"/>
    <mergeCell ref="C3:F3"/>
    <mergeCell ref="C4:F4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cp:lastPrinted>2019-04-12T11:09:20Z</cp:lastPrinted>
  <dcterms:created xsi:type="dcterms:W3CDTF">2007-09-04T08:08:49Z</dcterms:created>
  <dcterms:modified xsi:type="dcterms:W3CDTF">2019-05-22T14:23:32Z</dcterms:modified>
</cp:coreProperties>
</file>