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3860" windowHeight="11310" activeTab="0"/>
  </bookViews>
  <sheets>
    <sheet name="Лист2" sheetId="1" r:id="rId1"/>
  </sheets>
  <definedNames>
    <definedName name="_xlnm.Print_Titles" localSheetId="0">'Лист2'!$10:$11</definedName>
    <definedName name="_xlnm.Print_Area" localSheetId="0">'Лист2'!$A$1:$E$114</definedName>
  </definedNames>
  <calcPr fullCalcOnLoad="1"/>
</workbook>
</file>

<file path=xl/sharedStrings.xml><?xml version="1.0" encoding="utf-8"?>
<sst xmlns="http://schemas.openxmlformats.org/spreadsheetml/2006/main" count="213" uniqueCount="192">
  <si>
    <t>Код бюджетной классификации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</si>
  <si>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</si>
  <si>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</si>
  <si>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</si>
  <si>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</si>
  <si>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</si>
  <si>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</si>
  <si>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</si>
  <si>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</si>
  <si>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</si>
  <si>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</si>
  <si>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</si>
  <si>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</si>
  <si>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</si>
  <si>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</si>
  <si>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</si>
  <si>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</si>
  <si>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1 11 05000 00 0000 120</t>
  </si>
  <si>
    <t>1 11 09000 00 0000 120</t>
  </si>
  <si>
    <t>1 14 00000 00 0000 000</t>
  </si>
  <si>
    <t>ДОХОДЫ ОТ ПРОДАЖИ МАТЕРИАЛЬНЫХ И НЕМАТЕРИАЛЬНЫХ АКТИВОВ</t>
  </si>
  <si>
    <t>1 14 06000 00 0000 430</t>
  </si>
  <si>
    <t>1 15 00000 00 0000 000</t>
  </si>
  <si>
    <t>АДМИНИСТРАТИВНЫЕ ПЛАТЕЖИ И СБОРЫ</t>
  </si>
  <si>
    <t>1 15 02000 00 0000 140</t>
  </si>
  <si>
    <t>2 00 00000 00 0000 000</t>
  </si>
  <si>
    <t>БЕЗВОЗМЕЗДНЫЕ ПОСТУПЛЕНИЯ</t>
  </si>
  <si>
    <t xml:space="preserve">                                                           к решению Совета депутатов</t>
  </si>
  <si>
    <t>НАЛОГОВЫЕ И НЕНАЛОГОВЫЕ ДОХОДЫ</t>
  </si>
  <si>
    <t>Доходы, получаемые 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</si>
  <si>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</si>
  <si>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</si>
  <si>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1 14 02000 00 0000 000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</si>
  <si>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</si>
  <si>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</si>
  <si>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</si>
  <si>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</si>
  <si>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</si>
  <si>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1 16 00000 00 0000 000</t>
  </si>
  <si>
    <t>ШТРАФЫ, САНКЦИИ, ВОЗМЕЩЕНИЕ УЩЕРБА</t>
  </si>
  <si>
    <t xml:space="preserve">Доходы от продажи  земельных участков, находящихся в государственной и муниципальной собственности </t>
  </si>
  <si>
    <t>1 13 02000 00 0000 130</t>
  </si>
  <si>
    <t>Доходы от компенсации затрат государства</t>
  </si>
  <si>
    <t>Приложение № 2</t>
  </si>
  <si>
    <t>Источник доходов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</si>
  <si>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</si>
  <si>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</si>
  <si>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</si>
  <si>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</si>
  <si>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</si>
  <si>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обеспечение стимулирующих выплат работникам муниципальных учреждений культуры Ленинградской области</t>
  </si>
  <si>
    <t xml:space="preserve">Сумма </t>
  </si>
  <si>
    <t>Иные межбюджетные трансферты</t>
  </si>
  <si>
    <t>2 02 29999 13 0000 150</t>
  </si>
  <si>
    <t>2 02 10000 00 0000 150</t>
  </si>
  <si>
    <t>2 02 20216 13 0000 150</t>
  </si>
  <si>
    <t>2 02 49999 13 0000 150</t>
  </si>
  <si>
    <t>2 02 40000 00 0000150</t>
  </si>
  <si>
    <t>2 02 20077 13 0000 150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</si>
  <si>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</si>
  <si>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2 02 25555 13 0000 150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</si>
  <si>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</si>
  <si>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202 29999 13 0000 150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</si>
  <si>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</si>
  <si>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</si>
  <si>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</si>
  <si>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</si>
  <si>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1 05 03010 01 0000 110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</si>
  <si>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</si>
  <si>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</si>
  <si>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</t>
  </si>
  <si>
    <t>1 06 06030 00 0000 110</t>
  </si>
  <si>
    <t>1 06 06040 00 0000 110</t>
  </si>
  <si>
    <t>Земельный налог с физических лиц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</si>
  <si>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</si>
  <si>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</si>
  <si>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</si>
  <si>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</si>
  <si>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</si>
  <si>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</si>
  <si>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</si>
  <si>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</si>
  <si>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</si>
  <si>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</si>
  <si>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</si>
  <si>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</si>
  <si>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</si>
  <si>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</si>
  <si>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1 14 01000 00 0000 000</t>
  </si>
  <si>
    <t>Доходы от продажи квартир</t>
  </si>
  <si>
    <t>1 14 01050 13 0000 410</t>
  </si>
  <si>
    <t>Доходы от продажи квартир, находящихся в собственности городских поселений</t>
  </si>
  <si>
    <t>2 04 05099 13 0000 150</t>
  </si>
  <si>
    <t xml:space="preserve">Прочие безвозмездные поступления от негосударственных организаций в бюджеты городских поселений
</t>
  </si>
  <si>
    <t xml:space="preserve">2 04 05000 13 0000 150
</t>
  </si>
  <si>
    <t xml:space="preserve">Безвозмездные поступления от негосударственных организаций в бюджеты городских поселений
</t>
  </si>
  <si>
    <t xml:space="preserve">2 04 00000 00 0000 000
</t>
  </si>
  <si>
    <t xml:space="preserve">БЕЗВОЗМЕЗДНЫЕ ПОСТУПЛЕНИЯ ОТ НЕГОСУДАРСТВЕННЫХ ОРГАНИЗАЦИЙ
</t>
  </si>
  <si>
    <t xml:space="preserve">2 01 00000 00 0000 000
</t>
  </si>
  <si>
    <t xml:space="preserve">БЕЗВОЗМЕЗДНЫЕ ПОСТУПЛЕНИЯ ОТ НЕРЕЗИДЕНТОВ
</t>
  </si>
  <si>
    <t xml:space="preserve">2 01 05099 13 0000 150
</t>
  </si>
  <si>
    <t xml:space="preserve">2 01 05000 13 0000 150
</t>
  </si>
  <si>
    <t>Доходы от реализации имущества, находящегося 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</si>
  <si>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</si>
  <si>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Безвозмездные поступления от нерезидентов в бюджеты городских поселений
</t>
  </si>
  <si>
    <t xml:space="preserve">Прочие безвозмездные поступления от нерезидентов в бюджеты городских поселений
</t>
  </si>
  <si>
    <t>Дотации бюджетам бюджетной системы Российской Федерации</t>
  </si>
  <si>
    <t>Прочие межбюджетные трансферты, передаваемые бюджетам городских поселений (на организацию и проведение районных молодежных мероприятий)</t>
  </si>
  <si>
    <t>Прочие межбюджетные трансферты, передаваемые бюджетам городских поселений (на участие в молодежных мероприятиях различного уровня)</t>
  </si>
  <si>
    <t>Прочие межбюджетные трансферты, передаваемые бюджетам городских поселений (на поддержку отрасли культуры)</t>
  </si>
  <si>
    <t>Прочие межбюджетные трансферты, передаваемые бюджетам городских поселений (на организацию и проведение районных культурно-массовых мероприятий)</t>
  </si>
  <si>
    <t>Прочие межбюджетные трансферты, передаваемые бюджетам городских поселений (на участие творческих коллективов Кингисеппского района в мероприятиях различного уровня)</t>
  </si>
  <si>
    <t>Прочие межбюджетные трансферты, передаваемые бюджетам городских поселений (на организацию и проведение спортивно-массовых мероприятий)</t>
  </si>
  <si>
    <t>Прочие межбюджетные трансферты, передаваемые бюджетам городских поселений (на участие спортсменов района в соревнованиях различного уровня)</t>
  </si>
  <si>
    <t>Прочие межбюджетные трансферты, передаваемые бюджетам городских поселений (на функционирование отдела "Центр тестирования ГТО")</t>
  </si>
  <si>
    <t>Субсидии на проектирование и строительство (реконструкцию) автомобильных дорог общего пользования местного значения</t>
  </si>
  <si>
    <t>Субсидии на ремонт автомобильных дорог общего пользования местного значения</t>
  </si>
  <si>
    <t>Субсидии на обеспечение мероприятий по переселению граждан из аварийного жилищного фонда за счет средств ГК "Фонд содействия реформированию жилищно-коммунального хозяйства"</t>
  </si>
  <si>
    <t>2 02 20302 13 0000 150</t>
  </si>
  <si>
    <t>Субсидии на обеспечение мероприятий по переселению граждан из аварийного жилищного фонда</t>
  </si>
  <si>
    <t>2 02 25519 13 0000 150</t>
  </si>
  <si>
    <t>Субсидии бюджетам городских поселений на поддержку отрасли культуры</t>
  </si>
  <si>
    <t>Субсидии на ликвидацию аварийного жилищного фонда на территории Ленинградской области</t>
  </si>
  <si>
    <t>202 20299 13 0000 150</t>
  </si>
  <si>
    <t>2023 год</t>
  </si>
  <si>
    <t>2024 год</t>
  </si>
  <si>
    <t>1 16 07000 00 0000 140</t>
  </si>
  <si>
    <t>1 16 07010 13 0000 140</t>
  </si>
  <si>
    <t>1 16 07090 13 0000 140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</si>
  <si>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</si>
  <si>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</si>
  <si>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</si>
  <si>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Субсидии на поддержку развития общественной инфраструктуры муниципального значения в Ленинградской области</t>
  </si>
  <si>
    <t>Субсидии на поддержку содействия трудовой адаптации и занятости молодёжи</t>
  </si>
  <si>
    <t>Субсидии на материально-техническое обеспечение молодежных коворкинг-центров</t>
  </si>
  <si>
    <t>Субсидии на реализацию областного закона от 15.01.2018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</si>
  <si>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Прочие межбюджетные трансферты, передаваемые бюджетам городских поселений (на осуществление полномочий по организации библиотечного обслуживания населения межпоселенческими библиотеками, комплектовании и обеспечении сохранности их библиотечных фондов)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</si>
  <si>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</si>
  <si>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1 01 02080 01 0000 110</t>
  </si>
  <si>
    <t>Субсидии на мероприятия по созданию мест (площадок) накопления твердых коммунальных отходов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</si>
  <si>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</si>
  <si>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Субсидии на мероприятия по строительству и реконструкции объектов водоснабжения, водоотведения и очистки сточных вод</t>
  </si>
  <si>
    <t>Субсидии на мероприятия по формированию доступной среды жизнедеятельности для инвалидов в Ленинградской области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</si>
  <si>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</si>
  <si>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</si>
  <si>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Субсидии на строительство инженерной и транспортной инфраструктуры</t>
  </si>
  <si>
    <t>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</si>
  <si>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соглашениями(на осуществление полномочий по организации библиотечного обслуживания населения межпоселенческими библиотеками, комплектовании и обеспечении сохранности их библиотечных фондов)</t>
  </si>
  <si>
    <t>2 02 20000 00 0000 150</t>
  </si>
  <si>
    <t>Прочие межбюджетные трансферты, передаваемые бюджетам городских поселений (на цели поощрения муниципальных управленческих команд за достижение показателей деятельности органов исполнительной власти субъектов РФ для поощрения региональных и муниципальных управленческих команд)</t>
  </si>
  <si>
    <t xml:space="preserve">Платежи от государственных и муниципальных унитарных предприятий
</t>
  </si>
  <si>
    <t>1 11 07000 00 0000 120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</si>
  <si>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</si>
  <si>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</si>
  <si>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1 11 07015 10 0000 120</t>
  </si>
  <si>
    <t>1 13 01000 00 0000 000</t>
  </si>
  <si>
    <t>Доходы от оказания платных услуг (работ)</t>
  </si>
  <si>
    <t>1 06 06033 10 0000 110</t>
  </si>
  <si>
    <t>1 06 01030 10 0000 110</t>
  </si>
  <si>
    <t>Земельный налог с организаций,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</si>
  <si>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</si>
  <si>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</si>
  <si>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</si>
  <si>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</si>
  <si>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</si>
  <si>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</si>
  <si>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</si>
  <si>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</si>
  <si>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</si>
  <si>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</si>
  <si>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</si>
  <si>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</si>
  <si>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</si>
  <si>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</si>
  <si>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
</t>
  </si>
  <si>
    <t>1 14 02050 10 0000 410</t>
  </si>
  <si>
    <t>1 14 02053 10 0000 410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</si>
  <si>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</si>
  <si>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</si>
  <si>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</si>
  <si>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1 14 06013 10 0000 430</t>
  </si>
  <si>
    <t>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</si>
  <si>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</si>
  <si>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</si>
  <si>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</si>
  <si>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МО "Усть-Лужское сельское поселение"</t>
  </si>
  <si>
    <t xml:space="preserve">Прогнозируемые поступления
налоговых, неналоговых доходов и безвозмездных поступлений
в бюджет муниципального образования "Усть-Лужское сельское поселение" Кингисеппского муниципального района Ленинградской области по кодам видов доходов на 2023 год и на плановый период 2024 и 2025 годов </t>
  </si>
  <si>
    <t>2025 год</t>
  </si>
  <si>
    <t>Прочие доходы от компенсации затрат бюджетов селських поселений</t>
  </si>
  <si>
    <t>1 13 02995 10 0000 130</t>
  </si>
  <si>
    <t>от _____ декабря 2022 года №____</t>
  </si>
  <si>
    <t>тысяч рублей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</si>
</sst>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Arial Cyr"/>
      <family val="0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1.5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 horizontal="right" vertical="center"/>
    </xf>
    <xf numFmtId="0" fontId="5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58" fillId="0" borderId="10" xfId="0" applyNumberFormat="1" applyFont="1" applyFill="1" applyBorder="1" applyAlignment="1" applyProtection="1">
      <alignment horizontal="left" vertical="center" wrapText="1"/>
      <protection/>
    </xf>
    <xf numFmtId="49" fontId="5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"/>
    </xf>
    <xf numFmtId="0" fontId="60" fillId="34" borderId="10" xfId="0" applyFont="1" applyFill="1" applyBorder="1" applyAlignment="1">
      <alignment horizontal="center" vertical="top"/>
    </xf>
    <xf numFmtId="0" fontId="60" fillId="34" borderId="10" xfId="0" applyFont="1" applyFill="1" applyBorder="1" applyAlignment="1">
      <alignment horizontal="center" vertical="top" wrapText="1"/>
    </xf>
    <xf numFmtId="177" fontId="2" fillId="34" borderId="10" xfId="0" applyNumberFormat="1" applyFont="1" applyFill="1" applyBorder="1" applyAlignment="1">
      <alignment horizontal="right" vertical="center"/>
    </xf>
    <xf numFmtId="177" fontId="3" fillId="34" borderId="10" xfId="0" applyNumberFormat="1" applyFont="1" applyFill="1" applyBorder="1" applyAlignment="1">
      <alignment horizontal="right" vertical="center"/>
    </xf>
    <xf numFmtId="177" fontId="3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horizontal="right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right"/>
    </xf>
    <xf numFmtId="0" fontId="53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right" vertical="center"/>
    </xf>
    <xf numFmtId="0" fontId="57" fillId="34" borderId="0" xfId="0" applyFont="1" applyFill="1" applyAlignment="1">
      <alignment horizontal="right" vertical="center"/>
    </xf>
    <xf numFmtId="0" fontId="61" fillId="34" borderId="0" xfId="0" applyFont="1" applyFill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177" fontId="3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4"/>
  <sheetViews>
    <sheetView tabSelected="1" view="pageBreakPreview" zoomScale="60" workbookViewId="0" topLeftCell="A1">
      <selection activeCell="E9" sqref="E9"/>
    </sheetView>
  </sheetViews>
  <sheetFormatPr defaultColWidth="9.00390625" defaultRowHeight="12.75"/>
  <cols>
    <col min="1" max="1" width="33.125" style="1" customWidth="1"/>
    <col min="2" max="2" width="49.875" style="7" customWidth="1"/>
    <col min="3" max="3" width="13.75390625" style="45" customWidth="1"/>
    <col min="4" max="4" width="14.125" style="45" customWidth="1"/>
    <col min="5" max="5" width="13.375" style="45" customWidth="1"/>
    <col min="6" max="6" width="9.125" style="45" customWidth="1"/>
    <col min="7" max="16384" width="9.125" style="1" customWidth="1"/>
  </cols>
  <sheetData>
    <row r="2" spans="2:5" ht="15.75">
      <c r="B2" s="6"/>
      <c r="C2" s="44"/>
      <c r="D2" s="60" t="s">
        <v>43</v>
      </c>
      <c r="E2" s="60"/>
    </row>
    <row r="3" spans="2:5" ht="15.75">
      <c r="B3" s="6"/>
      <c r="C3" s="52" t="s">
        <v>27</v>
      </c>
      <c r="D3" s="52"/>
      <c r="E3" s="52"/>
    </row>
    <row r="4" spans="2:5" ht="15.75">
      <c r="B4" s="6"/>
      <c r="C4" s="52" t="s">
        <v>185</v>
      </c>
      <c r="D4" s="52"/>
      <c r="E4" s="52"/>
    </row>
    <row r="5" spans="2:5" ht="16.5">
      <c r="B5" s="21"/>
      <c r="C5" s="64" t="s">
        <v>190</v>
      </c>
      <c r="D5" s="64"/>
      <c r="E5" s="64"/>
    </row>
    <row r="6" spans="2:5" ht="23.25" customHeight="1">
      <c r="B6" s="62"/>
      <c r="C6" s="62"/>
      <c r="D6" s="62"/>
      <c r="E6" s="62"/>
    </row>
    <row r="7" spans="2:5" ht="15.75">
      <c r="B7" s="36"/>
      <c r="C7" s="63"/>
      <c r="D7" s="63"/>
      <c r="E7" s="63"/>
    </row>
    <row r="8" spans="1:5" ht="92.25" customHeight="1">
      <c r="A8" s="61" t="s">
        <v>186</v>
      </c>
      <c r="B8" s="61"/>
      <c r="C8" s="61"/>
      <c r="D8" s="61"/>
      <c r="E8" s="61"/>
    </row>
    <row r="9" spans="3:5" ht="15">
      <c r="C9" s="46"/>
      <c r="E9" s="46" t="s">
        <v>191</v>
      </c>
    </row>
    <row r="10" spans="1:5" ht="16.5">
      <c r="A10" s="53" t="s">
        <v>0</v>
      </c>
      <c r="B10" s="55" t="s">
        <v>44</v>
      </c>
      <c r="C10" s="57" t="s">
        <v>51</v>
      </c>
      <c r="D10" s="58"/>
      <c r="E10" s="59"/>
    </row>
    <row r="11" spans="1:5" ht="21" customHeight="1">
      <c r="A11" s="54"/>
      <c r="B11" s="56"/>
      <c r="C11" s="47" t="s">
        <v>124</v>
      </c>
      <c r="D11" s="47" t="s">
        <v>125</v>
      </c>
      <c r="E11" s="47" t="s">
        <v>187</v>
      </c>
    </row>
    <row r="12" spans="1:5" ht="16.5">
      <c r="A12" s="42">
        <v>1</v>
      </c>
      <c r="B12" s="43">
        <v>2</v>
      </c>
      <c r="C12" s="48">
        <v>3</v>
      </c>
      <c r="D12" s="48">
        <v>4</v>
      </c>
      <c r="E12" s="47">
        <v>5</v>
      </c>
    </row>
    <row r="13" spans="1:5" ht="18.75">
      <c r="A13" s="11"/>
      <c r="B13" s="12" t="s">
        <v>45</v>
      </c>
      <c r="C13" s="65">
        <f>C14+C72</f>
        <v>118655.6</v>
      </c>
      <c r="D13" s="65">
        <f>D14+D72</f>
        <v>121047.90000000001</v>
      </c>
      <c r="E13" s="65">
        <f>E14+E72</f>
        <v>122834.90000000001</v>
      </c>
    </row>
    <row r="14" spans="1:5" ht="27" customHeight="1">
      <c r="A14" s="2" t="s">
        <v>1</v>
      </c>
      <c r="B14" s="8" t="s">
        <v>28</v>
      </c>
      <c r="C14" s="65">
        <f>C15+C19+C23+C26+C34+C48+C54+C65+C68</f>
        <v>118655.6</v>
      </c>
      <c r="D14" s="65">
        <f>D15+D19+D23+D26+D34+D48+D54+D65+D68</f>
        <v>121047.90000000001</v>
      </c>
      <c r="E14" s="65">
        <f>E15+E19+E23+E26+E34+E48+E54+E65+E68</f>
        <v>122834.90000000001</v>
      </c>
    </row>
    <row r="15" spans="1:5" ht="27" customHeight="1">
      <c r="A15" s="2" t="s">
        <v>2</v>
      </c>
      <c r="B15" s="8" t="s">
        <v>3</v>
      </c>
      <c r="C15" s="65">
        <f>C16</f>
        <v>106436</v>
      </c>
      <c r="D15" s="65">
        <f>D16</f>
        <v>108671.2</v>
      </c>
      <c r="E15" s="65">
        <f>E16</f>
        <v>110301.3</v>
      </c>
    </row>
    <row r="16" spans="1:5" ht="27" customHeight="1">
      <c r="A16" s="2" t="s">
        <v>4</v>
      </c>
      <c r="B16" s="8" t="s">
        <v>5</v>
      </c>
      <c r="C16" s="65">
        <f>C17+C18</f>
        <v>106436</v>
      </c>
      <c r="D16" s="65">
        <f>D17+D18</f>
        <v>108671.2</v>
      </c>
      <c r="E16" s="65">
        <f>E17+E18</f>
        <v>110301.3</v>
      </c>
    </row>
    <row r="17" spans="1:5" ht="92.25" customHeight="1">
      <c r="A17" s="3" t="s">
        <v>63</v>
      </c>
      <c r="B17" s="9" t="s">
        <v>64</v>
      </c>
      <c r="C17" s="66">
        <v>106436</v>
      </c>
      <c r="D17" s="66">
        <v>108671.2</v>
      </c>
      <c r="E17" s="66">
        <v>110301.3</v>
      </c>
    </row>
    <row r="18" spans="1:5" ht="60.75" customHeight="1" hidden="1">
      <c r="A18" s="39" t="s">
        <v>138</v>
      </c>
      <c r="B18" s="9" t="s">
        <v>137</v>
      </c>
      <c r="C18" s="66">
        <v>0</v>
      </c>
      <c r="D18" s="66">
        <v>0</v>
      </c>
      <c r="E18" s="66">
        <v>0</v>
      </c>
    </row>
    <row r="19" spans="1:5" ht="46.5" customHeight="1">
      <c r="A19" s="2" t="s">
        <v>34</v>
      </c>
      <c r="B19" s="8" t="s">
        <v>35</v>
      </c>
      <c r="C19" s="65">
        <f>C20</f>
        <v>3442.9</v>
      </c>
      <c r="D19" s="65">
        <f>D20</f>
        <v>3580.6000000000004</v>
      </c>
      <c r="E19" s="65">
        <f>E20</f>
        <v>3723.8999999999996</v>
      </c>
    </row>
    <row r="20" spans="1:5" ht="45" customHeight="1">
      <c r="A20" s="2" t="s">
        <v>36</v>
      </c>
      <c r="B20" s="8" t="s">
        <v>37</v>
      </c>
      <c r="C20" s="65">
        <f>SUM(C21:C22)</f>
        <v>3442.9</v>
      </c>
      <c r="D20" s="65">
        <f>SUM(D21:D22)</f>
        <v>3580.6000000000004</v>
      </c>
      <c r="E20" s="65">
        <f>SUM(E21:E22)</f>
        <v>3723.8999999999996</v>
      </c>
    </row>
    <row r="21" spans="1:5" ht="137.25" customHeight="1">
      <c r="A21" s="3" t="s">
        <v>66</v>
      </c>
      <c r="B21" s="9" t="s">
        <v>65</v>
      </c>
      <c r="C21" s="66">
        <v>1671.4</v>
      </c>
      <c r="D21" s="66">
        <v>1738.2</v>
      </c>
      <c r="E21" s="66">
        <v>1807.8</v>
      </c>
    </row>
    <row r="22" spans="1:5" ht="150" customHeight="1">
      <c r="A22" s="3" t="s">
        <v>68</v>
      </c>
      <c r="B22" s="9" t="s">
        <v>69</v>
      </c>
      <c r="C22" s="66">
        <v>1771.5</v>
      </c>
      <c r="D22" s="66">
        <v>1842.4</v>
      </c>
      <c r="E22" s="66">
        <v>1916.1</v>
      </c>
    </row>
    <row r="23" spans="1:5" ht="19.5" customHeight="1">
      <c r="A23" s="2" t="s">
        <v>6</v>
      </c>
      <c r="B23" s="8" t="s">
        <v>7</v>
      </c>
      <c r="C23" s="65">
        <f aca="true" t="shared" si="0" ref="C23:E24">C24</f>
        <v>1696.8</v>
      </c>
      <c r="D23" s="65">
        <f t="shared" si="0"/>
        <v>1696.8</v>
      </c>
      <c r="E23" s="65">
        <f t="shared" si="0"/>
        <v>1696.8</v>
      </c>
    </row>
    <row r="24" spans="1:5" ht="25.5" customHeight="1">
      <c r="A24" s="2" t="s">
        <v>8</v>
      </c>
      <c r="B24" s="8" t="s">
        <v>9</v>
      </c>
      <c r="C24" s="65">
        <f t="shared" si="0"/>
        <v>1696.8</v>
      </c>
      <c r="D24" s="65">
        <f t="shared" si="0"/>
        <v>1696.8</v>
      </c>
      <c r="E24" s="65">
        <f t="shared" si="0"/>
        <v>1696.8</v>
      </c>
    </row>
    <row r="25" spans="1:5" ht="24" customHeight="1">
      <c r="A25" s="13" t="s">
        <v>67</v>
      </c>
      <c r="B25" s="9" t="s">
        <v>9</v>
      </c>
      <c r="C25" s="66">
        <v>1696.8</v>
      </c>
      <c r="D25" s="66">
        <v>1696.8</v>
      </c>
      <c r="E25" s="66">
        <v>1696.8</v>
      </c>
    </row>
    <row r="26" spans="1:5" ht="21.75" customHeight="1">
      <c r="A26" s="2" t="s">
        <v>10</v>
      </c>
      <c r="B26" s="8" t="s">
        <v>11</v>
      </c>
      <c r="C26" s="65">
        <f>C27+C29</f>
        <v>4127.1</v>
      </c>
      <c r="D26" s="65">
        <f>D27+D29</f>
        <v>4146.5</v>
      </c>
      <c r="E26" s="65">
        <f>E27+E29</f>
        <v>4160.1</v>
      </c>
    </row>
    <row r="27" spans="1:5" ht="24" customHeight="1">
      <c r="A27" s="2" t="s">
        <v>12</v>
      </c>
      <c r="B27" s="8" t="s">
        <v>13</v>
      </c>
      <c r="C27" s="65">
        <f>C28</f>
        <v>192.5</v>
      </c>
      <c r="D27" s="65">
        <f>D28</f>
        <v>193.3</v>
      </c>
      <c r="E27" s="65">
        <f>E28</f>
        <v>195</v>
      </c>
    </row>
    <row r="28" spans="1:5" ht="55.5" customHeight="1">
      <c r="A28" s="3" t="s">
        <v>158</v>
      </c>
      <c r="B28" s="9" t="s">
        <v>160</v>
      </c>
      <c r="C28" s="66">
        <v>192.5</v>
      </c>
      <c r="D28" s="66">
        <v>193.3</v>
      </c>
      <c r="E28" s="66">
        <v>195</v>
      </c>
    </row>
    <row r="29" spans="1:5" ht="25.5" customHeight="1">
      <c r="A29" s="2" t="s">
        <v>14</v>
      </c>
      <c r="B29" s="8" t="s">
        <v>15</v>
      </c>
      <c r="C29" s="65">
        <f>C30+C32</f>
        <v>3934.6</v>
      </c>
      <c r="D29" s="65">
        <f>D30+D32</f>
        <v>3953.2000000000003</v>
      </c>
      <c r="E29" s="65">
        <f>E30+E32</f>
        <v>3965.1</v>
      </c>
    </row>
    <row r="30" spans="1:5" ht="24" customHeight="1">
      <c r="A30" s="2" t="s">
        <v>71</v>
      </c>
      <c r="B30" s="14" t="s">
        <v>70</v>
      </c>
      <c r="C30" s="65">
        <f>C31</f>
        <v>2958</v>
      </c>
      <c r="D30" s="65">
        <f>D31</f>
        <v>2969.8</v>
      </c>
      <c r="E30" s="65">
        <f>E31</f>
        <v>2981.7</v>
      </c>
    </row>
    <row r="31" spans="1:5" ht="48.75" customHeight="1">
      <c r="A31" s="3" t="s">
        <v>157</v>
      </c>
      <c r="B31" s="15" t="s">
        <v>159</v>
      </c>
      <c r="C31" s="66">
        <v>2958</v>
      </c>
      <c r="D31" s="66">
        <v>2969.8</v>
      </c>
      <c r="E31" s="66">
        <v>2981.7</v>
      </c>
    </row>
    <row r="32" spans="1:5" ht="21.75" customHeight="1">
      <c r="A32" s="2" t="s">
        <v>72</v>
      </c>
      <c r="B32" s="14" t="s">
        <v>73</v>
      </c>
      <c r="C32" s="65">
        <f>C33</f>
        <v>976.6</v>
      </c>
      <c r="D32" s="65">
        <f>D33</f>
        <v>983.4</v>
      </c>
      <c r="E32" s="65">
        <f>E33</f>
        <v>983.4</v>
      </c>
    </row>
    <row r="33" spans="1:5" ht="51.75" customHeight="1">
      <c r="A33" s="3" t="s">
        <v>161</v>
      </c>
      <c r="B33" s="15" t="s">
        <v>162</v>
      </c>
      <c r="C33" s="66">
        <v>976.6</v>
      </c>
      <c r="D33" s="66">
        <v>983.4</v>
      </c>
      <c r="E33" s="66">
        <v>983.4</v>
      </c>
    </row>
    <row r="34" spans="1:5" ht="62.25" customHeight="1">
      <c r="A34" s="2" t="s">
        <v>16</v>
      </c>
      <c r="B34" s="8" t="s">
        <v>48</v>
      </c>
      <c r="C34" s="65">
        <f>C35+C45+C42</f>
        <v>2902.8</v>
      </c>
      <c r="D34" s="65">
        <f>D35+D45+D42</f>
        <v>2902.8</v>
      </c>
      <c r="E34" s="65">
        <f>E35+E45+E42</f>
        <v>2902.8</v>
      </c>
    </row>
    <row r="35" spans="1:5" ht="115.5" customHeight="1">
      <c r="A35" s="2" t="s">
        <v>17</v>
      </c>
      <c r="B35" s="8" t="s">
        <v>29</v>
      </c>
      <c r="C35" s="65">
        <f>C36+C38+C40</f>
        <v>1302.6</v>
      </c>
      <c r="D35" s="65">
        <f>D36+D38+D40</f>
        <v>1302.6</v>
      </c>
      <c r="E35" s="65">
        <f>E36+E38+E40</f>
        <v>1302.6</v>
      </c>
    </row>
    <row r="36" spans="1:5" ht="86.25" customHeight="1" hidden="1">
      <c r="A36" s="2" t="s">
        <v>74</v>
      </c>
      <c r="B36" s="8" t="s">
        <v>75</v>
      </c>
      <c r="C36" s="65">
        <f>C37</f>
        <v>0</v>
      </c>
      <c r="D36" s="65">
        <f>D37</f>
        <v>0</v>
      </c>
      <c r="E36" s="65">
        <f>E37</f>
        <v>0</v>
      </c>
    </row>
    <row r="37" spans="1:5" ht="92.25" customHeight="1" hidden="1">
      <c r="A37" s="3" t="s">
        <v>163</v>
      </c>
      <c r="B37" s="9" t="s">
        <v>164</v>
      </c>
      <c r="C37" s="66">
        <v>0</v>
      </c>
      <c r="D37" s="66">
        <v>0</v>
      </c>
      <c r="E37" s="66">
        <v>0</v>
      </c>
    </row>
    <row r="38" spans="1:5" ht="114" hidden="1">
      <c r="A38" s="2" t="s">
        <v>76</v>
      </c>
      <c r="B38" s="8" t="s">
        <v>77</v>
      </c>
      <c r="C38" s="65">
        <f>C39</f>
        <v>0</v>
      </c>
      <c r="D38" s="65">
        <f>D39</f>
        <v>0</v>
      </c>
      <c r="E38" s="65">
        <f>E39</f>
        <v>0</v>
      </c>
    </row>
    <row r="39" spans="1:5" ht="90" hidden="1">
      <c r="A39" s="3" t="s">
        <v>165</v>
      </c>
      <c r="B39" s="9" t="s">
        <v>166</v>
      </c>
      <c r="C39" s="66">
        <v>0</v>
      </c>
      <c r="D39" s="66">
        <v>0</v>
      </c>
      <c r="E39" s="66">
        <v>0</v>
      </c>
    </row>
    <row r="40" spans="1:5" ht="57">
      <c r="A40" s="2" t="s">
        <v>78</v>
      </c>
      <c r="B40" s="8" t="s">
        <v>79</v>
      </c>
      <c r="C40" s="65">
        <f>C41</f>
        <v>1302.6</v>
      </c>
      <c r="D40" s="65">
        <f>D41</f>
        <v>1302.6</v>
      </c>
      <c r="E40" s="65">
        <f>E41</f>
        <v>1302.6</v>
      </c>
    </row>
    <row r="41" spans="1:5" ht="45">
      <c r="A41" s="3" t="s">
        <v>168</v>
      </c>
      <c r="B41" s="9" t="s">
        <v>167</v>
      </c>
      <c r="C41" s="66">
        <v>1302.6</v>
      </c>
      <c r="D41" s="66">
        <v>1302.6</v>
      </c>
      <c r="E41" s="66">
        <v>1302.6</v>
      </c>
    </row>
    <row r="42" spans="1:5" ht="42.75" customHeight="1" hidden="1">
      <c r="A42" s="2" t="s">
        <v>151</v>
      </c>
      <c r="B42" s="8" t="s">
        <v>150</v>
      </c>
      <c r="C42" s="65">
        <f aca="true" t="shared" si="1" ref="C42:E43">C43</f>
        <v>0</v>
      </c>
      <c r="D42" s="65">
        <f t="shared" si="1"/>
        <v>0</v>
      </c>
      <c r="E42" s="65">
        <f t="shared" si="1"/>
        <v>0</v>
      </c>
    </row>
    <row r="43" spans="1:5" ht="71.25" customHeight="1" hidden="1">
      <c r="A43" s="2" t="s">
        <v>154</v>
      </c>
      <c r="B43" s="8" t="s">
        <v>153</v>
      </c>
      <c r="C43" s="65">
        <f t="shared" si="1"/>
        <v>0</v>
      </c>
      <c r="D43" s="65">
        <f t="shared" si="1"/>
        <v>0</v>
      </c>
      <c r="E43" s="65">
        <f t="shared" si="1"/>
        <v>0</v>
      </c>
    </row>
    <row r="44" spans="1:5" ht="75" customHeight="1" hidden="1">
      <c r="A44" s="3" t="s">
        <v>154</v>
      </c>
      <c r="B44" s="9" t="s">
        <v>152</v>
      </c>
      <c r="C44" s="66">
        <v>0</v>
      </c>
      <c r="D44" s="66">
        <v>0</v>
      </c>
      <c r="E44" s="66">
        <v>0</v>
      </c>
    </row>
    <row r="45" spans="1:5" ht="102" customHeight="1">
      <c r="A45" s="2" t="s">
        <v>18</v>
      </c>
      <c r="B45" s="8" t="s">
        <v>30</v>
      </c>
      <c r="C45" s="65">
        <f aca="true" t="shared" si="2" ref="C45:E46">C46</f>
        <v>1600.2</v>
      </c>
      <c r="D45" s="65">
        <f t="shared" si="2"/>
        <v>1600.2</v>
      </c>
      <c r="E45" s="65">
        <f t="shared" si="2"/>
        <v>1600.2</v>
      </c>
    </row>
    <row r="46" spans="1:5" ht="101.25" customHeight="1">
      <c r="A46" s="2" t="s">
        <v>80</v>
      </c>
      <c r="B46" s="8" t="s">
        <v>81</v>
      </c>
      <c r="C46" s="65">
        <f t="shared" si="2"/>
        <v>1600.2</v>
      </c>
      <c r="D46" s="65">
        <f t="shared" si="2"/>
        <v>1600.2</v>
      </c>
      <c r="E46" s="65">
        <f t="shared" si="2"/>
        <v>1600.2</v>
      </c>
    </row>
    <row r="47" spans="1:5" ht="93" customHeight="1">
      <c r="A47" s="3" t="s">
        <v>169</v>
      </c>
      <c r="B47" s="9" t="s">
        <v>170</v>
      </c>
      <c r="C47" s="66">
        <v>1600.2</v>
      </c>
      <c r="D47" s="66">
        <v>1600.2</v>
      </c>
      <c r="E47" s="66">
        <v>1600.2</v>
      </c>
    </row>
    <row r="48" spans="1:5" ht="36" customHeight="1">
      <c r="A48" s="2" t="s">
        <v>31</v>
      </c>
      <c r="B48" s="8" t="s">
        <v>103</v>
      </c>
      <c r="C48" s="65">
        <f>C51+C49</f>
        <v>50</v>
      </c>
      <c r="D48" s="65">
        <f>D51+D49</f>
        <v>50</v>
      </c>
      <c r="E48" s="65">
        <f>E51+E49</f>
        <v>50</v>
      </c>
    </row>
    <row r="49" spans="1:5" ht="36" customHeight="1">
      <c r="A49" s="2" t="s">
        <v>155</v>
      </c>
      <c r="B49" s="8" t="s">
        <v>156</v>
      </c>
      <c r="C49" s="65">
        <f>C50</f>
        <v>50</v>
      </c>
      <c r="D49" s="65">
        <f>D50</f>
        <v>50</v>
      </c>
      <c r="E49" s="65">
        <f>E50</f>
        <v>50</v>
      </c>
    </row>
    <row r="50" spans="1:5" ht="45">
      <c r="A50" s="3" t="s">
        <v>171</v>
      </c>
      <c r="B50" s="9" t="s">
        <v>172</v>
      </c>
      <c r="C50" s="66">
        <v>50</v>
      </c>
      <c r="D50" s="66">
        <v>50</v>
      </c>
      <c r="E50" s="66">
        <v>50</v>
      </c>
    </row>
    <row r="51" spans="1:5" ht="30.75" customHeight="1" hidden="1">
      <c r="A51" s="2" t="s">
        <v>41</v>
      </c>
      <c r="B51" s="8" t="s">
        <v>42</v>
      </c>
      <c r="C51" s="49">
        <f>C52</f>
        <v>0</v>
      </c>
      <c r="D51" s="49">
        <f>D52</f>
        <v>0</v>
      </c>
      <c r="E51" s="49">
        <f>E52</f>
        <v>0</v>
      </c>
    </row>
    <row r="52" spans="1:5" ht="60" hidden="1">
      <c r="A52" s="3" t="s">
        <v>173</v>
      </c>
      <c r="B52" s="9" t="s">
        <v>174</v>
      </c>
      <c r="C52" s="50">
        <v>0</v>
      </c>
      <c r="D52" s="50">
        <v>0</v>
      </c>
      <c r="E52" s="50">
        <v>0</v>
      </c>
    </row>
    <row r="53" spans="1:5" ht="30" hidden="1">
      <c r="A53" s="3" t="s">
        <v>189</v>
      </c>
      <c r="B53" s="9" t="s">
        <v>188</v>
      </c>
      <c r="C53" s="50">
        <v>0</v>
      </c>
      <c r="D53" s="50">
        <v>0</v>
      </c>
      <c r="E53" s="50">
        <v>0</v>
      </c>
    </row>
    <row r="54" spans="1:5" ht="28.5" hidden="1">
      <c r="A54" s="2" t="s">
        <v>19</v>
      </c>
      <c r="B54" s="8" t="s">
        <v>20</v>
      </c>
      <c r="C54" s="49">
        <f>C55+C57+C60+C63</f>
        <v>0</v>
      </c>
      <c r="D54" s="49">
        <f>D55+D57+D60+D63</f>
        <v>0</v>
      </c>
      <c r="E54" s="49">
        <f>E55+E57+E60+E63</f>
        <v>0</v>
      </c>
    </row>
    <row r="55" spans="1:5" ht="15.75" hidden="1">
      <c r="A55" s="2" t="s">
        <v>88</v>
      </c>
      <c r="B55" s="8" t="s">
        <v>89</v>
      </c>
      <c r="C55" s="49">
        <f>C56</f>
        <v>0</v>
      </c>
      <c r="D55" s="49">
        <f>D56</f>
        <v>0</v>
      </c>
      <c r="E55" s="49">
        <f>E56</f>
        <v>0</v>
      </c>
    </row>
    <row r="56" spans="1:5" ht="30" hidden="1">
      <c r="A56" s="2" t="s">
        <v>90</v>
      </c>
      <c r="B56" s="9" t="s">
        <v>91</v>
      </c>
      <c r="C56" s="50">
        <v>0</v>
      </c>
      <c r="D56" s="50">
        <v>0</v>
      </c>
      <c r="E56" s="50">
        <v>0</v>
      </c>
    </row>
    <row r="57" spans="1:5" ht="114" hidden="1">
      <c r="A57" s="2" t="s">
        <v>32</v>
      </c>
      <c r="B57" s="8" t="s">
        <v>102</v>
      </c>
      <c r="C57" s="49">
        <f aca="true" t="shared" si="3" ref="C57:E58">C58</f>
        <v>0</v>
      </c>
      <c r="D57" s="49">
        <f t="shared" si="3"/>
        <v>0</v>
      </c>
      <c r="E57" s="49">
        <f t="shared" si="3"/>
        <v>0</v>
      </c>
    </row>
    <row r="58" spans="1:5" ht="114" hidden="1">
      <c r="A58" s="2" t="s">
        <v>175</v>
      </c>
      <c r="B58" s="8" t="s">
        <v>177</v>
      </c>
      <c r="C58" s="49">
        <f t="shared" si="3"/>
        <v>0</v>
      </c>
      <c r="D58" s="49">
        <f t="shared" si="3"/>
        <v>0</v>
      </c>
      <c r="E58" s="49">
        <f t="shared" si="3"/>
        <v>0</v>
      </c>
    </row>
    <row r="59" spans="1:5" ht="105" hidden="1">
      <c r="A59" s="3" t="s">
        <v>176</v>
      </c>
      <c r="B59" s="9" t="s">
        <v>178</v>
      </c>
      <c r="C59" s="50">
        <v>0</v>
      </c>
      <c r="D59" s="50">
        <v>0</v>
      </c>
      <c r="E59" s="50">
        <v>0</v>
      </c>
    </row>
    <row r="60" spans="1:5" ht="42.75" hidden="1">
      <c r="A60" s="2" t="s">
        <v>21</v>
      </c>
      <c r="B60" s="8" t="s">
        <v>40</v>
      </c>
      <c r="C60" s="49">
        <f>C61+C62</f>
        <v>0</v>
      </c>
      <c r="D60" s="49">
        <f>D61</f>
        <v>0</v>
      </c>
      <c r="E60" s="49">
        <f>E61</f>
        <v>0</v>
      </c>
    </row>
    <row r="61" spans="1:5" ht="60" hidden="1">
      <c r="A61" s="3" t="s">
        <v>180</v>
      </c>
      <c r="B61" s="9" t="s">
        <v>179</v>
      </c>
      <c r="C61" s="50">
        <v>0</v>
      </c>
      <c r="D61" s="50">
        <v>0</v>
      </c>
      <c r="E61" s="50">
        <v>0</v>
      </c>
    </row>
    <row r="62" spans="1:5" ht="75" hidden="1">
      <c r="A62" s="3" t="s">
        <v>143</v>
      </c>
      <c r="B62" s="9" t="s">
        <v>144</v>
      </c>
      <c r="C62" s="50">
        <v>0</v>
      </c>
      <c r="D62" s="50">
        <v>0</v>
      </c>
      <c r="E62" s="50">
        <v>0</v>
      </c>
    </row>
    <row r="63" spans="1:5" ht="99.75" hidden="1">
      <c r="A63" s="2" t="s">
        <v>82</v>
      </c>
      <c r="B63" s="8" t="s">
        <v>83</v>
      </c>
      <c r="C63" s="49">
        <f>C64</f>
        <v>0</v>
      </c>
      <c r="D63" s="49">
        <f>D64</f>
        <v>0</v>
      </c>
      <c r="E63" s="49">
        <f>E64</f>
        <v>0</v>
      </c>
    </row>
    <row r="64" spans="1:5" ht="105" hidden="1">
      <c r="A64" s="3" t="s">
        <v>181</v>
      </c>
      <c r="B64" s="9" t="s">
        <v>182</v>
      </c>
      <c r="C64" s="50">
        <v>0</v>
      </c>
      <c r="D64" s="50">
        <v>0</v>
      </c>
      <c r="E64" s="50">
        <v>0</v>
      </c>
    </row>
    <row r="65" spans="1:5" ht="28.5" hidden="1">
      <c r="A65" s="2" t="s">
        <v>22</v>
      </c>
      <c r="B65" s="8" t="s">
        <v>23</v>
      </c>
      <c r="C65" s="49">
        <f aca="true" t="shared" si="4" ref="C65:E66">C66</f>
        <v>0</v>
      </c>
      <c r="D65" s="49">
        <f t="shared" si="4"/>
        <v>0</v>
      </c>
      <c r="E65" s="49">
        <f t="shared" si="4"/>
        <v>0</v>
      </c>
    </row>
    <row r="66" spans="1:5" ht="42.75" hidden="1">
      <c r="A66" s="2" t="s">
        <v>24</v>
      </c>
      <c r="B66" s="8" t="s">
        <v>33</v>
      </c>
      <c r="C66" s="49">
        <f t="shared" si="4"/>
        <v>0</v>
      </c>
      <c r="D66" s="49">
        <f t="shared" si="4"/>
        <v>0</v>
      </c>
      <c r="E66" s="49">
        <f t="shared" si="4"/>
        <v>0</v>
      </c>
    </row>
    <row r="67" spans="1:5" ht="45" hidden="1">
      <c r="A67" s="3" t="s">
        <v>84</v>
      </c>
      <c r="B67" s="9" t="s">
        <v>85</v>
      </c>
      <c r="C67" s="50">
        <v>0</v>
      </c>
      <c r="D67" s="50">
        <v>0</v>
      </c>
      <c r="E67" s="50">
        <v>0</v>
      </c>
    </row>
    <row r="68" spans="1:5" ht="28.5" hidden="1">
      <c r="A68" s="2" t="s">
        <v>38</v>
      </c>
      <c r="B68" s="8" t="s">
        <v>39</v>
      </c>
      <c r="C68" s="49">
        <f>C69</f>
        <v>0</v>
      </c>
      <c r="D68" s="49">
        <f>D69</f>
        <v>0</v>
      </c>
      <c r="E68" s="49">
        <f>E69</f>
        <v>0</v>
      </c>
    </row>
    <row r="69" spans="1:5" ht="135" hidden="1">
      <c r="A69" s="3" t="s">
        <v>126</v>
      </c>
      <c r="B69" s="9" t="s">
        <v>131</v>
      </c>
      <c r="C69" s="50">
        <v>0</v>
      </c>
      <c r="D69" s="50">
        <v>0</v>
      </c>
      <c r="E69" s="50">
        <v>0</v>
      </c>
    </row>
    <row r="70" spans="1:5" ht="90" hidden="1">
      <c r="A70" s="3" t="s">
        <v>127</v>
      </c>
      <c r="B70" s="9" t="s">
        <v>129</v>
      </c>
      <c r="C70" s="50">
        <v>0</v>
      </c>
      <c r="D70" s="50">
        <v>0</v>
      </c>
      <c r="E70" s="50">
        <v>0</v>
      </c>
    </row>
    <row r="71" spans="1:5" ht="90" hidden="1">
      <c r="A71" s="3" t="s">
        <v>128</v>
      </c>
      <c r="B71" s="19" t="s">
        <v>130</v>
      </c>
      <c r="C71" s="50">
        <v>0</v>
      </c>
      <c r="D71" s="50">
        <v>0</v>
      </c>
      <c r="E71" s="50">
        <v>0</v>
      </c>
    </row>
    <row r="72" spans="1:5" ht="29.25" customHeight="1" hidden="1">
      <c r="A72" s="22" t="s">
        <v>25</v>
      </c>
      <c r="B72" s="12" t="s">
        <v>26</v>
      </c>
      <c r="C72" s="49">
        <f>C73+C76+C111</f>
        <v>0</v>
      </c>
      <c r="D72" s="49">
        <f>D73+D76+D111</f>
        <v>0</v>
      </c>
      <c r="E72" s="49">
        <f>E73+E76+E111</f>
        <v>0</v>
      </c>
    </row>
    <row r="73" spans="1:5" ht="31.5" customHeight="1" hidden="1">
      <c r="A73" s="23" t="s">
        <v>98</v>
      </c>
      <c r="B73" s="24" t="s">
        <v>99</v>
      </c>
      <c r="C73" s="49">
        <f aca="true" t="shared" si="5" ref="C73:E74">C74</f>
        <v>0</v>
      </c>
      <c r="D73" s="49">
        <f t="shared" si="5"/>
        <v>0</v>
      </c>
      <c r="E73" s="49">
        <f t="shared" si="5"/>
        <v>0</v>
      </c>
    </row>
    <row r="74" spans="1:5" ht="33.75" customHeight="1" hidden="1">
      <c r="A74" s="23" t="s">
        <v>101</v>
      </c>
      <c r="B74" s="25" t="s">
        <v>104</v>
      </c>
      <c r="C74" s="49">
        <f t="shared" si="5"/>
        <v>0</v>
      </c>
      <c r="D74" s="49">
        <f t="shared" si="5"/>
        <v>0</v>
      </c>
      <c r="E74" s="49">
        <f t="shared" si="5"/>
        <v>0</v>
      </c>
    </row>
    <row r="75" spans="1:5" ht="31.5" customHeight="1" hidden="1">
      <c r="A75" s="26" t="s">
        <v>100</v>
      </c>
      <c r="B75" s="27" t="s">
        <v>105</v>
      </c>
      <c r="C75" s="50">
        <v>0</v>
      </c>
      <c r="D75" s="50">
        <v>0</v>
      </c>
      <c r="E75" s="50">
        <v>0</v>
      </c>
    </row>
    <row r="76" spans="1:5" ht="42.75" hidden="1">
      <c r="A76" s="28" t="s">
        <v>46</v>
      </c>
      <c r="B76" s="35" t="s">
        <v>47</v>
      </c>
      <c r="C76" s="49">
        <f>C77+C79+C99</f>
        <v>0</v>
      </c>
      <c r="D76" s="49">
        <f>D77+D79+D99</f>
        <v>0</v>
      </c>
      <c r="E76" s="49">
        <f>E77+E79+E99</f>
        <v>0</v>
      </c>
    </row>
    <row r="77" spans="1:5" ht="28.5" hidden="1">
      <c r="A77" s="23" t="s">
        <v>54</v>
      </c>
      <c r="B77" s="29" t="s">
        <v>106</v>
      </c>
      <c r="C77" s="49">
        <f>C78</f>
        <v>0</v>
      </c>
      <c r="D77" s="49">
        <f>D78</f>
        <v>0</v>
      </c>
      <c r="E77" s="49">
        <f>E78</f>
        <v>0</v>
      </c>
    </row>
    <row r="78" spans="1:5" ht="45" hidden="1">
      <c r="A78" s="26" t="s">
        <v>183</v>
      </c>
      <c r="B78" s="30" t="s">
        <v>184</v>
      </c>
      <c r="C78" s="50">
        <v>0</v>
      </c>
      <c r="D78" s="50">
        <v>0</v>
      </c>
      <c r="E78" s="50">
        <v>0</v>
      </c>
    </row>
    <row r="79" spans="1:5" ht="51.75" customHeight="1" hidden="1">
      <c r="A79" s="4" t="s">
        <v>148</v>
      </c>
      <c r="B79" s="8" t="s">
        <v>49</v>
      </c>
      <c r="C79" s="49">
        <f>SUM(C80:C98)</f>
        <v>0</v>
      </c>
      <c r="D79" s="49">
        <f>SUM(D80:D98)</f>
        <v>0</v>
      </c>
      <c r="E79" s="49">
        <f>SUM(E80:E98)</f>
        <v>0</v>
      </c>
    </row>
    <row r="80" spans="1:5" ht="47.25" hidden="1">
      <c r="A80" s="5" t="s">
        <v>58</v>
      </c>
      <c r="B80" s="15" t="s">
        <v>141</v>
      </c>
      <c r="C80" s="50">
        <v>0</v>
      </c>
      <c r="D80" s="50">
        <v>0</v>
      </c>
      <c r="E80" s="50">
        <v>0</v>
      </c>
    </row>
    <row r="81" spans="1:5" ht="79.5" customHeight="1" hidden="1">
      <c r="A81" s="5" t="s">
        <v>58</v>
      </c>
      <c r="B81" s="15" t="s">
        <v>59</v>
      </c>
      <c r="C81" s="50">
        <v>0</v>
      </c>
      <c r="D81" s="50">
        <v>0</v>
      </c>
      <c r="E81" s="50">
        <v>0</v>
      </c>
    </row>
    <row r="82" spans="1:5" ht="47.25" customHeight="1" hidden="1">
      <c r="A82" s="5" t="s">
        <v>58</v>
      </c>
      <c r="B82" s="15" t="s">
        <v>115</v>
      </c>
      <c r="C82" s="50">
        <v>0</v>
      </c>
      <c r="D82" s="50">
        <v>0</v>
      </c>
      <c r="E82" s="50">
        <v>0</v>
      </c>
    </row>
    <row r="83" spans="1:5" ht="47.25" customHeight="1" hidden="1">
      <c r="A83" s="5" t="s">
        <v>58</v>
      </c>
      <c r="B83" s="15" t="s">
        <v>145</v>
      </c>
      <c r="C83" s="50">
        <v>0</v>
      </c>
      <c r="D83" s="50">
        <v>0</v>
      </c>
      <c r="E83" s="50">
        <v>0</v>
      </c>
    </row>
    <row r="84" spans="1:5" ht="63" hidden="1">
      <c r="A84" s="5" t="s">
        <v>55</v>
      </c>
      <c r="B84" s="34" t="s">
        <v>140</v>
      </c>
      <c r="C84" s="50">
        <v>0</v>
      </c>
      <c r="D84" s="50">
        <v>0</v>
      </c>
      <c r="E84" s="50">
        <v>0</v>
      </c>
    </row>
    <row r="85" spans="1:5" ht="45.75" customHeight="1" hidden="1">
      <c r="A85" s="5" t="s">
        <v>55</v>
      </c>
      <c r="B85" s="31" t="s">
        <v>116</v>
      </c>
      <c r="C85" s="50">
        <v>0</v>
      </c>
      <c r="D85" s="50">
        <v>0</v>
      </c>
      <c r="E85" s="50">
        <v>0</v>
      </c>
    </row>
    <row r="86" spans="1:5" ht="80.25" customHeight="1" hidden="1">
      <c r="A86" s="32" t="s">
        <v>123</v>
      </c>
      <c r="B86" s="15" t="s">
        <v>117</v>
      </c>
      <c r="C86" s="50">
        <v>0</v>
      </c>
      <c r="D86" s="50">
        <v>0</v>
      </c>
      <c r="E86" s="50">
        <v>0</v>
      </c>
    </row>
    <row r="87" spans="1:5" ht="45.75" customHeight="1" hidden="1">
      <c r="A87" s="33" t="s">
        <v>118</v>
      </c>
      <c r="B87" s="31" t="s">
        <v>119</v>
      </c>
      <c r="C87" s="50">
        <v>0</v>
      </c>
      <c r="D87" s="50">
        <v>0</v>
      </c>
      <c r="E87" s="50">
        <v>0</v>
      </c>
    </row>
    <row r="88" spans="1:5" ht="45.75" customHeight="1" hidden="1">
      <c r="A88" s="33" t="s">
        <v>118</v>
      </c>
      <c r="B88" s="31" t="s">
        <v>122</v>
      </c>
      <c r="C88" s="50">
        <v>0</v>
      </c>
      <c r="D88" s="50">
        <v>0</v>
      </c>
      <c r="E88" s="50">
        <v>0</v>
      </c>
    </row>
    <row r="89" spans="1:5" ht="54.75" customHeight="1" hidden="1">
      <c r="A89" s="5" t="s">
        <v>86</v>
      </c>
      <c r="B89" s="31" t="s">
        <v>87</v>
      </c>
      <c r="C89" s="50">
        <v>0</v>
      </c>
      <c r="D89" s="50">
        <v>0</v>
      </c>
      <c r="E89" s="50">
        <v>0</v>
      </c>
    </row>
    <row r="90" spans="1:5" ht="34.5" customHeight="1" hidden="1">
      <c r="A90" s="5" t="s">
        <v>120</v>
      </c>
      <c r="B90" s="31" t="s">
        <v>121</v>
      </c>
      <c r="C90" s="50">
        <v>0</v>
      </c>
      <c r="D90" s="50">
        <v>0</v>
      </c>
      <c r="E90" s="50">
        <v>0</v>
      </c>
    </row>
    <row r="91" spans="1:5" ht="63.75" customHeight="1" hidden="1">
      <c r="A91" s="5" t="s">
        <v>60</v>
      </c>
      <c r="B91" s="15" t="s">
        <v>61</v>
      </c>
      <c r="C91" s="50">
        <v>0</v>
      </c>
      <c r="D91" s="50">
        <v>0</v>
      </c>
      <c r="E91" s="50">
        <v>0</v>
      </c>
    </row>
    <row r="92" spans="1:5" ht="47.25" hidden="1">
      <c r="A92" s="37" t="s">
        <v>53</v>
      </c>
      <c r="B92" s="38" t="s">
        <v>139</v>
      </c>
      <c r="C92" s="50">
        <v>0</v>
      </c>
      <c r="D92" s="50">
        <v>0</v>
      </c>
      <c r="E92" s="50">
        <v>0</v>
      </c>
    </row>
    <row r="93" spans="1:5" ht="31.5" hidden="1">
      <c r="A93" s="5" t="s">
        <v>53</v>
      </c>
      <c r="B93" s="34" t="s">
        <v>133</v>
      </c>
      <c r="C93" s="50">
        <v>0</v>
      </c>
      <c r="D93" s="50">
        <v>0</v>
      </c>
      <c r="E93" s="50">
        <v>0</v>
      </c>
    </row>
    <row r="94" spans="1:5" ht="58.5" customHeight="1" hidden="1">
      <c r="A94" s="32" t="s">
        <v>62</v>
      </c>
      <c r="B94" s="15" t="s">
        <v>132</v>
      </c>
      <c r="C94" s="50">
        <v>0</v>
      </c>
      <c r="D94" s="50">
        <v>0</v>
      </c>
      <c r="E94" s="50">
        <v>0</v>
      </c>
    </row>
    <row r="95" spans="1:5" ht="66.75" customHeight="1" hidden="1">
      <c r="A95" s="5" t="s">
        <v>53</v>
      </c>
      <c r="B95" s="34" t="s">
        <v>50</v>
      </c>
      <c r="C95" s="50">
        <v>0</v>
      </c>
      <c r="D95" s="50">
        <v>0</v>
      </c>
      <c r="E95" s="50">
        <v>0</v>
      </c>
    </row>
    <row r="96" spans="1:5" ht="49.5" customHeight="1" hidden="1">
      <c r="A96" s="5" t="s">
        <v>53</v>
      </c>
      <c r="B96" s="34" t="s">
        <v>142</v>
      </c>
      <c r="C96" s="50">
        <v>0</v>
      </c>
      <c r="D96" s="50">
        <v>0</v>
      </c>
      <c r="E96" s="50">
        <v>0</v>
      </c>
    </row>
    <row r="97" spans="1:5" ht="39.75" customHeight="1" hidden="1">
      <c r="A97" s="5" t="s">
        <v>53</v>
      </c>
      <c r="B97" s="34" t="s">
        <v>134</v>
      </c>
      <c r="C97" s="50">
        <v>0</v>
      </c>
      <c r="D97" s="50">
        <v>0</v>
      </c>
      <c r="E97" s="50">
        <v>0</v>
      </c>
    </row>
    <row r="98" spans="1:5" ht="102" customHeight="1" hidden="1">
      <c r="A98" s="5" t="s">
        <v>53</v>
      </c>
      <c r="B98" s="15" t="s">
        <v>135</v>
      </c>
      <c r="C98" s="50">
        <v>0</v>
      </c>
      <c r="D98" s="50">
        <v>0</v>
      </c>
      <c r="E98" s="50">
        <v>0</v>
      </c>
    </row>
    <row r="99" spans="1:5" ht="27" customHeight="1" hidden="1">
      <c r="A99" s="4" t="s">
        <v>57</v>
      </c>
      <c r="B99" s="10" t="s">
        <v>52</v>
      </c>
      <c r="C99" s="49">
        <f>C100+C102++C103+C104+C105+C106+C107+C108+C109+C110+C101</f>
        <v>0</v>
      </c>
      <c r="D99" s="49">
        <f>D100+D102++D103+D104+D105+D106+D107+D108+D109+D110+D101</f>
        <v>0</v>
      </c>
      <c r="E99" s="49">
        <f>E100+E102++E103+E104+E105+E106+E107+E108+E109+E110+E101</f>
        <v>0</v>
      </c>
    </row>
    <row r="100" spans="1:5" ht="144" customHeight="1" hidden="1">
      <c r="A100" s="5" t="s">
        <v>146</v>
      </c>
      <c r="B100" s="40" t="s">
        <v>147</v>
      </c>
      <c r="C100" s="50">
        <v>0</v>
      </c>
      <c r="D100" s="50">
        <v>0</v>
      </c>
      <c r="E100" s="50">
        <v>0</v>
      </c>
    </row>
    <row r="101" spans="1:5" ht="109.5" customHeight="1" hidden="1">
      <c r="A101" s="5" t="s">
        <v>56</v>
      </c>
      <c r="B101" s="40" t="s">
        <v>149</v>
      </c>
      <c r="C101" s="50">
        <v>0</v>
      </c>
      <c r="D101" s="50">
        <v>0</v>
      </c>
      <c r="E101" s="50">
        <v>0</v>
      </c>
    </row>
    <row r="102" spans="1:5" ht="54" customHeight="1" hidden="1">
      <c r="A102" s="5" t="s">
        <v>56</v>
      </c>
      <c r="B102" s="9" t="s">
        <v>107</v>
      </c>
      <c r="C102" s="50">
        <v>0</v>
      </c>
      <c r="D102" s="50">
        <v>0</v>
      </c>
      <c r="E102" s="50">
        <v>0</v>
      </c>
    </row>
    <row r="103" spans="1:5" ht="46.5" customHeight="1" hidden="1">
      <c r="A103" s="5" t="s">
        <v>56</v>
      </c>
      <c r="B103" s="9" t="s">
        <v>108</v>
      </c>
      <c r="C103" s="50">
        <v>0</v>
      </c>
      <c r="D103" s="50">
        <v>0</v>
      </c>
      <c r="E103" s="50">
        <v>0</v>
      </c>
    </row>
    <row r="104" spans="1:5" ht="45" hidden="1">
      <c r="A104" s="5" t="s">
        <v>56</v>
      </c>
      <c r="B104" s="9" t="s">
        <v>109</v>
      </c>
      <c r="C104" s="50">
        <v>0</v>
      </c>
      <c r="D104" s="50">
        <v>0</v>
      </c>
      <c r="E104" s="50">
        <v>0</v>
      </c>
    </row>
    <row r="105" spans="1:5" ht="63" customHeight="1" hidden="1">
      <c r="A105" s="5" t="s">
        <v>56</v>
      </c>
      <c r="B105" s="9" t="s">
        <v>110</v>
      </c>
      <c r="C105" s="50">
        <v>0</v>
      </c>
      <c r="D105" s="50">
        <v>0</v>
      </c>
      <c r="E105" s="50">
        <v>0</v>
      </c>
    </row>
    <row r="106" spans="1:5" ht="63" customHeight="1" hidden="1">
      <c r="A106" s="5" t="s">
        <v>56</v>
      </c>
      <c r="B106" s="9" t="s">
        <v>111</v>
      </c>
      <c r="C106" s="50">
        <v>0</v>
      </c>
      <c r="D106" s="50">
        <v>0</v>
      </c>
      <c r="E106" s="50">
        <v>0</v>
      </c>
    </row>
    <row r="107" spans="1:5" ht="51" customHeight="1" hidden="1">
      <c r="A107" s="5" t="s">
        <v>56</v>
      </c>
      <c r="B107" s="9" t="s">
        <v>112</v>
      </c>
      <c r="C107" s="50">
        <v>0</v>
      </c>
      <c r="D107" s="50">
        <v>0</v>
      </c>
      <c r="E107" s="50">
        <v>0</v>
      </c>
    </row>
    <row r="108" spans="1:5" ht="61.5" customHeight="1" hidden="1">
      <c r="A108" s="5" t="s">
        <v>56</v>
      </c>
      <c r="B108" s="9" t="s">
        <v>113</v>
      </c>
      <c r="C108" s="50">
        <v>0</v>
      </c>
      <c r="D108" s="50">
        <v>0</v>
      </c>
      <c r="E108" s="50">
        <v>0</v>
      </c>
    </row>
    <row r="109" spans="1:5" ht="51.75" customHeight="1" hidden="1">
      <c r="A109" s="5" t="s">
        <v>56</v>
      </c>
      <c r="B109" s="9" t="s">
        <v>114</v>
      </c>
      <c r="C109" s="50">
        <v>0</v>
      </c>
      <c r="D109" s="50">
        <v>0</v>
      </c>
      <c r="E109" s="50">
        <v>0</v>
      </c>
    </row>
    <row r="110" spans="1:5" ht="97.5" customHeight="1" hidden="1">
      <c r="A110" s="5" t="s">
        <v>56</v>
      </c>
      <c r="B110" s="16" t="s">
        <v>136</v>
      </c>
      <c r="C110" s="50">
        <v>0</v>
      </c>
      <c r="D110" s="50">
        <v>0</v>
      </c>
      <c r="E110" s="50">
        <v>0</v>
      </c>
    </row>
    <row r="111" spans="1:5" ht="42.75" customHeight="1" hidden="1">
      <c r="A111" s="2" t="s">
        <v>96</v>
      </c>
      <c r="B111" s="20" t="s">
        <v>97</v>
      </c>
      <c r="C111" s="49">
        <f aca="true" t="shared" si="6" ref="C111:E112">C112</f>
        <v>0</v>
      </c>
      <c r="D111" s="49">
        <f t="shared" si="6"/>
        <v>0</v>
      </c>
      <c r="E111" s="49">
        <f t="shared" si="6"/>
        <v>0</v>
      </c>
    </row>
    <row r="112" spans="1:5" ht="48.75" customHeight="1" hidden="1">
      <c r="A112" s="2" t="s">
        <v>94</v>
      </c>
      <c r="B112" s="20" t="s">
        <v>95</v>
      </c>
      <c r="C112" s="49">
        <f t="shared" si="6"/>
        <v>0</v>
      </c>
      <c r="D112" s="49">
        <f t="shared" si="6"/>
        <v>0</v>
      </c>
      <c r="E112" s="49">
        <f t="shared" si="6"/>
        <v>0</v>
      </c>
    </row>
    <row r="113" spans="1:5" ht="51" customHeight="1" hidden="1">
      <c r="A113" s="5" t="s">
        <v>92</v>
      </c>
      <c r="B113" s="41" t="s">
        <v>93</v>
      </c>
      <c r="C113" s="50">
        <v>0</v>
      </c>
      <c r="D113" s="50">
        <v>0</v>
      </c>
      <c r="E113" s="50">
        <v>0</v>
      </c>
    </row>
    <row r="114" spans="1:5" ht="15.75">
      <c r="A114" s="17"/>
      <c r="B114" s="18"/>
      <c r="C114" s="51"/>
      <c r="D114" s="51"/>
      <c r="E114" s="51"/>
    </row>
  </sheetData>
  <sheetProtection/>
  <mergeCells count="10">
    <mergeCell ref="C3:E3"/>
    <mergeCell ref="A10:A11"/>
    <mergeCell ref="B10:B11"/>
    <mergeCell ref="C10:E10"/>
    <mergeCell ref="D2:E2"/>
    <mergeCell ref="C4:E4"/>
    <mergeCell ref="A8:E8"/>
    <mergeCell ref="B6:E6"/>
    <mergeCell ref="C7:E7"/>
    <mergeCell ref="C5:E5"/>
  </mergeCells>
  <printOptions/>
  <pageMargins left="0.7874015748031497" right="0.3937007874015748" top="0.5905511811023623" bottom="0.5905511811023623" header="0.15748031496062992" footer="0.4724409448818898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PAV</cp:lastModifiedBy>
  <cp:lastPrinted>2022-11-09T14:45:58Z</cp:lastPrinted>
  <dcterms:created xsi:type="dcterms:W3CDTF">2010-11-12T12:19:07Z</dcterms:created>
  <dcterms:modified xsi:type="dcterms:W3CDTF">2022-11-09T14:46:00Z</dcterms:modified>
  <cp:category/>
  <cp:version/>
  <cp:contentType/>
  <cp:contentStatus/>
</cp:coreProperties>
</file>