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<sst xmlns="http://schemas.openxmlformats.org/spreadsheetml/2006/main" count="50" uniqueCount="47">
  <si>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</si>
  <si>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</si>
  <si>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</si>
  <si>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</si>
  <si>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</si>
  <si>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</si>
  <si>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</si>
  <si>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</si>
  <si>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</si>
  <si>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</si>
  <si>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</si>
  <si>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</si>
  <si>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</si>
  <si>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</si>
  <si>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</si>
  <si>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</si>
  <si>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</si>
  <si>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</si>
  <si>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</si>
  <si>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</si>
  <si>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</si>
  <si>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</si>
  <si>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</si>
  <si>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</si>
  <si>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</si>
  <si>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</si>
  <si>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</si>
  <si>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</si>
  <si>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2 02 02000 00 0000 150</t>
  </si>
  <si>
    <t>2 02 29999 10 0000 150</t>
  </si>
  <si>
    <t>2022 год</t>
  </si>
  <si>
    <t>2 02 30024 10 0000 150</t>
  </si>
  <si>
    <t xml:space="preserve">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</si>
  <si>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жилого фонда с учетом необходимости развития малоэтажного жилищного строительства, за счет средств бюджетов</t>
  </si>
  <si>
    <t xml:space="preserve">2 02 20299 10 0000 150  </t>
  </si>
  <si>
    <t xml:space="preserve">Субсидия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строительства </t>
  </si>
  <si>
    <t>2 02 20216 10 0000 150</t>
  </si>
  <si>
    <t>Безвозмездные поступления от других бюджетов бюджетной системы Российской Федерации и  от негосударственных организаций в бюджеты сельских поселений по кодам видов доходов на 2020 год и на плановый период 2021 и 2012 годов</t>
  </si>
  <si>
    <t>БЕЗВОЗМЕЗДНЫЕ ПОСТУПЛЕНИЯ ОТ НЕГОСУДАРСТВЕННЫХ ОРГАНИЗАЦИЙ</t>
  </si>
  <si>
    <t>2 04 00000 00 0000 000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</si>
  <si>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</si>
  <si>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</si>
  <si>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</si>
  <si>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</si>
  <si>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от 20.03.2020 № 58</t>
  </si>
  <si>
    <t xml:space="preserve">2 02 25497 10 0000 150 </t>
  </si>
  <si>
    <t>Субсидии бюджетам сельских поселений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</si>
</sst>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_р_."/>
    <numFmt numFmtId="180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178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 wrapText="1"/>
    </xf>
    <xf numFmtId="176" fontId="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78" fontId="5" fillId="3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wrapText="1"/>
    </xf>
    <xf numFmtId="179" fontId="5" fillId="34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2" fontId="6" fillId="34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D22">
            <v>2548.8</v>
          </cell>
          <cell r="F22">
            <v>2398.5</v>
          </cell>
          <cell r="H22">
            <v>2240.2</v>
          </cell>
        </row>
        <row r="28">
          <cell r="F28">
            <v>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1">
      <selection activeCell="K21" sqref="K21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1.875" style="5" customWidth="1"/>
    <col min="4" max="4" width="12.875" style="4" hidden="1" customWidth="1"/>
    <col min="11" max="11" width="23.25390625" style="0" customWidth="1"/>
    <col min="12" max="12" width="28.625" style="0" customWidth="1"/>
  </cols>
  <sheetData>
    <row r="1" ht="15.75" hidden="1">
      <c r="B1" s="1"/>
    </row>
    <row r="2" spans="2:6" ht="15" customHeight="1">
      <c r="B2" s="16"/>
      <c r="D2" s="15" t="s">
        <v>6</v>
      </c>
      <c r="E2" s="48" t="s">
        <v>10</v>
      </c>
      <c r="F2" s="48"/>
    </row>
    <row r="3" spans="2:6" ht="15.75" customHeight="1">
      <c r="B3" s="16"/>
      <c r="D3" s="14" t="s">
        <v>7</v>
      </c>
      <c r="E3" s="17"/>
      <c r="F3" s="14" t="s">
        <v>7</v>
      </c>
    </row>
    <row r="4" spans="2:6" ht="15.75" customHeight="1">
      <c r="B4" s="16"/>
      <c r="D4" s="14" t="s">
        <v>8</v>
      </c>
      <c r="F4" s="14" t="s">
        <v>8</v>
      </c>
    </row>
    <row r="5" spans="2:6" ht="15.75" customHeight="1">
      <c r="B5" s="16"/>
      <c r="D5" s="14" t="s">
        <v>9</v>
      </c>
      <c r="F5" s="25" t="s">
        <v>44</v>
      </c>
    </row>
    <row r="6" spans="2:4" ht="13.5" customHeight="1">
      <c r="B6" s="16"/>
      <c r="C6" s="16"/>
      <c r="D6" s="9"/>
    </row>
    <row r="7" spans="1:6" ht="66" customHeight="1">
      <c r="A7" s="49" t="s">
        <v>37</v>
      </c>
      <c r="B7" s="49"/>
      <c r="C7" s="49"/>
      <c r="D7" s="49"/>
      <c r="E7" s="49"/>
      <c r="F7" s="49"/>
    </row>
    <row r="8" ht="13.5" customHeight="1"/>
    <row r="9" ht="23.25" customHeight="1" hidden="1"/>
    <row r="10" spans="1:6" ht="32.25" customHeight="1">
      <c r="A10" s="41" t="s">
        <v>2</v>
      </c>
      <c r="B10" s="43" t="s">
        <v>3</v>
      </c>
      <c r="C10" s="45" t="s">
        <v>16</v>
      </c>
      <c r="D10" s="46"/>
      <c r="E10" s="46"/>
      <c r="F10" s="47"/>
    </row>
    <row r="11" spans="1:6" ht="33.75" customHeight="1">
      <c r="A11" s="42"/>
      <c r="B11" s="44"/>
      <c r="C11" s="6" t="s">
        <v>15</v>
      </c>
      <c r="D11" s="6" t="s">
        <v>17</v>
      </c>
      <c r="E11" s="6" t="s">
        <v>17</v>
      </c>
      <c r="F11" s="6" t="s">
        <v>30</v>
      </c>
    </row>
    <row r="12" spans="1:6" ht="15.75">
      <c r="A12" s="22" t="s">
        <v>0</v>
      </c>
      <c r="B12" s="6" t="s">
        <v>1</v>
      </c>
      <c r="C12" s="8">
        <f>C27+C13</f>
        <v>45029.783</v>
      </c>
      <c r="D12" s="8">
        <f>D27+D13</f>
        <v>3.5</v>
      </c>
      <c r="E12" s="8">
        <f>E27+E13</f>
        <v>4643.1</v>
      </c>
      <c r="F12" s="8">
        <f>F27+F13</f>
        <v>3207.6</v>
      </c>
    </row>
    <row r="13" spans="1:6" ht="47.25">
      <c r="A13" s="22" t="s">
        <v>40</v>
      </c>
      <c r="B13" s="6" t="s">
        <v>41</v>
      </c>
      <c r="C13" s="8">
        <f>C14+C16+C18+C24</f>
        <v>44729.783</v>
      </c>
      <c r="D13" s="8">
        <f>D14+D16+D18+D24</f>
        <v>0</v>
      </c>
      <c r="E13" s="8">
        <f>E14+E16+E18+E24</f>
        <v>4643.1</v>
      </c>
      <c r="F13" s="8">
        <f>F14+F16+F18+F24</f>
        <v>3207.6</v>
      </c>
    </row>
    <row r="14" spans="1:6" ht="31.5">
      <c r="A14" s="22" t="s">
        <v>23</v>
      </c>
      <c r="B14" s="37" t="s">
        <v>13</v>
      </c>
      <c r="C14" s="12">
        <f>C15</f>
        <v>2548.8</v>
      </c>
      <c r="D14" s="12">
        <f>D15</f>
        <v>0</v>
      </c>
      <c r="E14" s="12">
        <f>E15</f>
        <v>2398.5</v>
      </c>
      <c r="F14" s="12">
        <f>F15</f>
        <v>2240.2</v>
      </c>
    </row>
    <row r="15" spans="1:6" ht="38.25" customHeight="1">
      <c r="A15" s="20" t="s">
        <v>24</v>
      </c>
      <c r="B15" s="35" t="s">
        <v>11</v>
      </c>
      <c r="C15" s="10">
        <f>'[1]Лист1'!$D$22</f>
        <v>2548.8</v>
      </c>
      <c r="D15" s="31"/>
      <c r="E15" s="10">
        <f>'[1]Лист1'!$F$22</f>
        <v>2398.5</v>
      </c>
      <c r="F15" s="10">
        <f>'[1]Лист1'!$H$22</f>
        <v>2240.2</v>
      </c>
    </row>
    <row r="16" spans="1:6" ht="38.25" customHeight="1">
      <c r="A16" s="22" t="s">
        <v>25</v>
      </c>
      <c r="B16" s="37" t="s">
        <v>22</v>
      </c>
      <c r="C16" s="12">
        <f>C17</f>
        <v>10505.9</v>
      </c>
      <c r="D16" s="2"/>
      <c r="E16" s="12"/>
      <c r="F16" s="12"/>
    </row>
    <row r="17" spans="1:6" s="28" customFormat="1" ht="47.25">
      <c r="A17" s="26" t="s">
        <v>21</v>
      </c>
      <c r="B17" s="36" t="s">
        <v>20</v>
      </c>
      <c r="C17" s="27">
        <v>10505.9</v>
      </c>
      <c r="D17" s="34"/>
      <c r="E17" s="27"/>
      <c r="F17" s="27"/>
    </row>
    <row r="18" spans="1:6" ht="15.75">
      <c r="A18" s="23" t="s">
        <v>28</v>
      </c>
      <c r="B18" s="23" t="s">
        <v>5</v>
      </c>
      <c r="C18" s="13">
        <f>SUM(C19:C23)</f>
        <v>31404.383000000005</v>
      </c>
      <c r="D18" s="13">
        <f>SUM(D19:D23)</f>
        <v>0</v>
      </c>
      <c r="E18" s="13">
        <f>SUM(E19:E23)</f>
        <v>1949.6</v>
      </c>
      <c r="F18" s="13">
        <f>SUM(F19:F23)</f>
        <v>963.9</v>
      </c>
    </row>
    <row r="19" spans="1:6" ht="101.25" customHeight="1">
      <c r="A19" s="24" t="s">
        <v>36</v>
      </c>
      <c r="B19" s="30" t="s">
        <v>26</v>
      </c>
      <c r="C19" s="13">
        <v>963.9</v>
      </c>
      <c r="D19" s="13">
        <v>0</v>
      </c>
      <c r="E19" s="13">
        <v>963.9</v>
      </c>
      <c r="F19" s="13">
        <v>963.9</v>
      </c>
    </row>
    <row r="20" spans="1:6" ht="78.75">
      <c r="A20" s="29" t="s">
        <v>34</v>
      </c>
      <c r="B20" s="30" t="s">
        <v>35</v>
      </c>
      <c r="C20" s="13">
        <f>25549.3-8679.237</f>
        <v>16870.063000000002</v>
      </c>
      <c r="D20" s="13"/>
      <c r="E20" s="13"/>
      <c r="F20" s="13"/>
    </row>
    <row r="21" spans="1:6" ht="95.25" thickBot="1">
      <c r="A21" s="29" t="s">
        <v>32</v>
      </c>
      <c r="B21" s="30" t="s">
        <v>33</v>
      </c>
      <c r="C21" s="13">
        <f>15319.8-4670.76</f>
        <v>10649.039999999999</v>
      </c>
      <c r="D21" s="13"/>
      <c r="E21" s="13"/>
      <c r="F21" s="13"/>
    </row>
    <row r="22" spans="1:6" ht="31.5">
      <c r="A22" s="50" t="s">
        <v>45</v>
      </c>
      <c r="B22" s="51" t="s">
        <v>46</v>
      </c>
      <c r="C22" s="10"/>
      <c r="D22" s="52"/>
      <c r="E22" s="10">
        <v>985.7</v>
      </c>
      <c r="F22" s="10"/>
    </row>
    <row r="23" spans="1:6" ht="15.75">
      <c r="A23" s="24" t="s">
        <v>29</v>
      </c>
      <c r="B23" s="30" t="s">
        <v>27</v>
      </c>
      <c r="C23" s="13">
        <f>(1068380+763400+1089600)/1000</f>
        <v>2921.38</v>
      </c>
      <c r="D23" s="2"/>
      <c r="E23" s="13">
        <v>0</v>
      </c>
      <c r="F23" s="13">
        <v>0</v>
      </c>
    </row>
    <row r="24" spans="1:6" ht="31.5">
      <c r="A24" s="21" t="s">
        <v>19</v>
      </c>
      <c r="B24" s="37" t="s">
        <v>14</v>
      </c>
      <c r="C24" s="12">
        <f>C25+C26</f>
        <v>270.7</v>
      </c>
      <c r="D24" s="2"/>
      <c r="E24" s="12">
        <f>E25+E26</f>
        <v>295</v>
      </c>
      <c r="F24" s="12">
        <f>F25+F26</f>
        <v>3.5</v>
      </c>
    </row>
    <row r="25" spans="1:6" ht="47.25">
      <c r="A25" s="18" t="s">
        <v>18</v>
      </c>
      <c r="B25" s="38" t="s">
        <v>4</v>
      </c>
      <c r="C25" s="7">
        <v>267.2</v>
      </c>
      <c r="D25" s="2"/>
      <c r="E25" s="7">
        <f>'[1]Лист1'!$F$28-E26</f>
        <v>291.5</v>
      </c>
      <c r="F25" s="7"/>
    </row>
    <row r="26" spans="1:6" ht="60" customHeight="1">
      <c r="A26" s="11" t="s">
        <v>31</v>
      </c>
      <c r="B26" s="39" t="s">
        <v>12</v>
      </c>
      <c r="C26" s="7">
        <v>3.5</v>
      </c>
      <c r="D26" s="7">
        <v>3.5</v>
      </c>
      <c r="E26" s="7">
        <v>3.5</v>
      </c>
      <c r="F26" s="7">
        <v>3.5</v>
      </c>
    </row>
    <row r="27" spans="1:6" ht="30.75" customHeight="1">
      <c r="A27" s="32" t="s">
        <v>39</v>
      </c>
      <c r="B27" s="40" t="s">
        <v>38</v>
      </c>
      <c r="C27" s="33">
        <f>C28</f>
        <v>300</v>
      </c>
      <c r="D27" s="33">
        <v>3.5</v>
      </c>
      <c r="E27" s="33"/>
      <c r="F27" s="33"/>
    </row>
    <row r="28" spans="1:6" ht="31.5">
      <c r="A28" s="11" t="s">
        <v>42</v>
      </c>
      <c r="B28" s="39" t="s">
        <v>43</v>
      </c>
      <c r="C28" s="7">
        <v>300</v>
      </c>
      <c r="D28" s="7">
        <v>3.5</v>
      </c>
      <c r="E28" s="7"/>
      <c r="F28" s="7"/>
    </row>
    <row r="30" ht="15.75">
      <c r="B30" s="19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2020-03-24T10:16:54Z</cp:lastPrinted>
  <dcterms:created xsi:type="dcterms:W3CDTF">2007-10-24T13:39:01Z</dcterms:created>
  <dcterms:modified xsi:type="dcterms:W3CDTF">2020-03-24T10:57:10Z</dcterms:modified>
  <cp:category/>
  <cp:version/>
  <cp:contentType/>
  <cp:contentStatus/>
</cp:coreProperties>
</file>