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</sheets>
  <definedNames>
    <definedName name="_xlnm.Print_Area" localSheetId="0">'приложение 1'!$A$1:$D$75</definedName>
  </definedNames>
  <calcPr fullCalcOnLoad="1"/>
</workbook>
</file>

<file path=xl/sharedStrings.xml><?xml version="1.0" encoding="utf-8"?>
<sst xmlns="http://schemas.openxmlformats.org/spreadsheetml/2006/main" count="142" uniqueCount="139">
  <si>
    <t>Код бюджетной классификации</t>
  </si>
  <si>
    <t>НАЛОГИ НА ИМУЩЕСТВО</t>
  </si>
  <si>
    <t>БЕЗВОЗМЕЗДНЫЕ ПОСТУПЛЕНИЯ</t>
  </si>
  <si>
    <t xml:space="preserve">   МО «Усть-Лужское сельское поселение» </t>
  </si>
  <si>
    <t>НАЛОГОВЫЕ И НЕНАЛОГОВЫЕ ДОХОДЫ</t>
  </si>
  <si>
    <t>ДОХОДЫ ОТ ПРОДАЖИ МАТЕРИАЛЬНЫХ И НЕМАТЕРИАЛЬНЫХ АКТИВОВ</t>
  </si>
  <si>
    <t>УТВЕРЖДЕНО</t>
  </si>
  <si>
    <t>ДОХОДЫ ОТ ИСПОЛЬЗОВАНИЯ ИМУЩЕСТВА, НАХОДЯЩЕГОСЯ В ГОСУДАРСТВЕННОЙ И МУНИЦИПАЛЬНОЙ СОБСТВЕННОСТИ</t>
  </si>
  <si>
    <t>(Приложение  1)</t>
  </si>
  <si>
    <t>Наименование показателя</t>
  </si>
  <si>
    <t>ДОХОДЫ ОТ ОКАЗАНИЯ ПЛАТНЫХ УСЛУГ И КОМПЕНСАЦИИ ЗАТРАТ ГОСУДАРСТВА</t>
  </si>
  <si>
    <t>1 03 00000 00 0000 000</t>
  </si>
  <si>
    <t>1 03 02000 01 0000 110</t>
  </si>
  <si>
    <t>БЕЗВОЗМЕЗДНЫЕ ПОСТУПЛЕНИЯ ОТ ДРУГИХ БЮДЖЕТОВ БЮДЖЕТНОЙ СИСТЕМЫ РОССИЙСКОЙ ФЕДЕРАЦИИ</t>
  </si>
  <si>
    <t>Доходы от сдачи в аренду имущества, составляющего казну сельских поселений (за исключением земельных участков)</t>
  </si>
  <si>
    <t xml:space="preserve">  Распоряжением главы администрации</t>
  </si>
  <si>
    <t>1 01 02010 01 1000 110</t>
  </si>
  <si>
    <t>1 01 02010 01 3000 110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</si>
  <si>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</si>
  <si>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1 01 02030 01 1000 110</t>
  </si>
  <si>
    <t>1 01 02080 01 1000 110</t>
  </si>
  <si>
    <t>Налог на доходы физических лиц</t>
  </si>
  <si>
    <t>1 01 02000 01 0000 110</t>
  </si>
  <si>
    <t>НАЛОГИ НА ПРИБЫЛЬ, ДОХОДЫ</t>
  </si>
  <si>
    <t>1 01 00000 00 0000 000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</si>
  <si>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</si>
  <si>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</si>
  <si>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</si>
  <si>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</si>
  <si>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</si>
  <si>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1 06 01030 10 0000 110</t>
  </si>
  <si>
    <t>Налог на имущество физических лиц</t>
  </si>
  <si>
    <t>1 06 01000 00 0000 110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</si>
  <si>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</si>
  <si>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1 06 06033 10 1000 110</t>
  </si>
  <si>
    <t>Земельный налог с организаций, обладающих земельным участком, расположенным в границах сельских поселений</t>
  </si>
  <si>
    <t>1 06 06033 10 0000 110</t>
  </si>
  <si>
    <t>Земельный налог с организаций</t>
  </si>
  <si>
    <t>1 06 06030 00 0000 110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</si>
  <si>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</si>
  <si>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1 06 06043 10 1000 110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</si>
  <si>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</si>
  <si>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</si>
  <si>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Земельный налог с физических лиц</t>
  </si>
  <si>
    <t>1 06 06040 00 0000 110</t>
  </si>
  <si>
    <t>Земельный налог</t>
  </si>
  <si>
    <t>1 06 06000 00 0000 110</t>
  </si>
  <si>
    <t>1 06 00000 00 0000 000</t>
  </si>
  <si>
    <t>1 11 05075 10 0000 120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</si>
  <si>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</si>
  <si>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</si>
  <si>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</si>
  <si>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</si>
  <si>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</si>
  <si>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</si>
  <si>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</si>
  <si>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</si>
  <si>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</si>
  <si>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</si>
  <si>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1 11 00000 00 0000 000</t>
  </si>
  <si>
    <t>1 13 00000 00 0000 000</t>
  </si>
  <si>
    <t>1 14 00000 00 0000 000</t>
  </si>
  <si>
    <t>1 00 00000 00 0000 000</t>
  </si>
  <si>
    <t>Прочие субсидии бюджетам сельских поселений</t>
  </si>
  <si>
    <t>2 02 29999 10 0000 150</t>
  </si>
  <si>
    <t>Прочие субсидии</t>
  </si>
  <si>
    <t>2 02 29999 00 0000 150</t>
  </si>
  <si>
    <t>Субсидии бюджетам бюджетной системы Российской Федерации (межбюджетные субсидии)</t>
  </si>
  <si>
    <t>2 02 20000 00 0000 150</t>
  </si>
  <si>
    <t>Субвенции бюджетам сельских поселений на выполнение передаваемых полномочий субъектов Российской Федерации</t>
  </si>
  <si>
    <t>2 02 30024 10 0000 150</t>
  </si>
  <si>
    <t>Субвенции местным бюджетам на выполнение передаваемых полномочий субъектов Российской Федерации</t>
  </si>
  <si>
    <t>2 02 30024 00 0000 150</t>
  </si>
  <si>
    <t>2 02 35118 10 0000 150</t>
  </si>
  <si>
    <t>2 02 35118 00 0000 150</t>
  </si>
  <si>
    <t>Субвенции бюджетам бюджетной системы Российской Федерации</t>
  </si>
  <si>
    <t>2 02 30000 00 0000 150</t>
  </si>
  <si>
    <t>2 02 00000 00 0000 000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</si>
  <si>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</si>
  <si>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2 19 60010 10 0000 150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</si>
  <si>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</si>
  <si>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2 19 00000 10 0000 150</t>
  </si>
  <si>
    <t>2 00 00000 00 0000 000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</si>
  <si>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</si>
  <si>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1 01 02020 01 1000 110</t>
  </si>
  <si>
    <t>Прочие доходы от компенсации затрат бюджетов сельских поселений</t>
  </si>
  <si>
    <t>1 13 02995 10 0000 130</t>
  </si>
  <si>
    <t>Прочие доходы от компенсации затрат государства</t>
  </si>
  <si>
    <t>1 13 02990 00 0000 130</t>
  </si>
  <si>
    <t>Доходы от компенсации затрат государства</t>
  </si>
  <si>
    <t>1 13 02000 00 0000 130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</si>
  <si>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</si>
  <si>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</si>
  <si>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</si>
  <si>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1 14 02050 10 0000 410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</si>
  <si>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</si>
  <si>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</si>
  <si>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№ 18.1-Р от 24.04.2023 года</t>
  </si>
  <si>
    <t>Показатели исполнения доходов бюджета МО «Усть-Лужское сельское поселение» по кодам видов доходов, подвидов доходов, классификации операций сектора государственного управления за 1 квартал 2023 года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</si>
  <si>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</si>
  <si>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</si>
  <si>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</si>
  <si>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</si>
  <si>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1 01 02130 01 1000 110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</si>
  <si>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</si>
  <si>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1 01 02140 01 1000 110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</si>
  <si>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</si>
  <si>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</si>
  <si>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</si>
  <si>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</si>
  <si>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</si>
  <si>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</si>
  <si>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</si>
  <si>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</si>
  <si>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</si>
  <si>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1 05 03010 01 1000 110</t>
  </si>
  <si>
    <t>Единый сельскохозяйственный налог</t>
  </si>
  <si>
    <t>1 05 03010 01 0000 110</t>
  </si>
  <si>
    <t>1 05 03000 01 0000 110</t>
  </si>
  <si>
    <t>НАЛОГИ НА СОВОКУПНЫЙ ДОХОД</t>
  </si>
  <si>
    <t>1 05 00000 00 0000 000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</si>
  <si>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</si>
  <si>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1 06 06033 10 3000 110</t>
  </si>
  <si>
    <t>Прочие доходы от оказания платных услуг (работ) получателями средств бюджетов сельских поселений</t>
  </si>
  <si>
    <t>1 13 01995 10 0000 130</t>
  </si>
  <si>
    <t>Прочие доходы от оказания платных услуг (работ)</t>
  </si>
  <si>
    <t>1 13 01990 00 0000 130</t>
  </si>
  <si>
    <t>Доходы от оказания платных услуг (работ)</t>
  </si>
  <si>
    <t>1 13 01000 00 0000 130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</si>
  <si>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</si>
  <si>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</si>
  <si>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Прочие безвозмездные поступления от негосударственных организаций в бюджеты сельских поселений</t>
  </si>
  <si>
    <t>2 04 05099 10 0000 150</t>
  </si>
  <si>
    <t>Безвозмездные поступления от негосударственных организаций в бюджеты сельских поселений</t>
  </si>
  <si>
    <t>2 04 05000 10 0000 150</t>
  </si>
  <si>
    <t>БЕЗВОЗМЕЗДНЫЕ ПОСТУПЛЕНИЯ ОТ НЕГОСУДАРСТВЕННЫХ ОРГАНИЗАЦИЙ</t>
  </si>
  <si>
    <t>2 04 00000 00 0000 000</t>
  </si>
  <si>
    <t xml:space="preserve"> </t>
  </si>
  <si>
    <t xml:space="preserve">Сумма         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</si>
</sst>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_р_."/>
    <numFmt numFmtId="187" formatCode="?"/>
  </numFmts>
  <fonts count="48">
    <font>
      <sz val="10"/>
      <name val="Arial"/>
      <family val="0"/>
    </font>
    <font>
      <sz val="13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181" fontId="47" fillId="0" borderId="0" xfId="0" applyNumberFormat="1" applyFont="1" applyFill="1" applyAlignment="1">
      <alignment horizontal="center"/>
    </xf>
    <xf numFmtId="180" fontId="1" fillId="0" borderId="0" xfId="0" applyNumberFormat="1" applyFont="1" applyFill="1" applyAlignment="1">
      <alignment/>
    </xf>
    <xf numFmtId="187" fontId="5" fillId="0" borderId="11" xfId="0" applyNumberFormat="1" applyFont="1" applyFill="1" applyBorder="1" applyAlignment="1" applyProtection="1">
      <alignment horizontal="left"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4" fontId="5" fillId="0" borderId="11" xfId="0" applyNumberFormat="1" applyFont="1" applyFill="1" applyBorder="1" applyAlignment="1" applyProtection="1">
      <alignment horizontal="right" vertical="center" wrapText="1"/>
      <protection/>
    </xf>
    <xf numFmtId="49" fontId="5" fillId="0" borderId="11" xfId="0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4" fontId="6" fillId="0" borderId="11" xfId="0" applyNumberFormat="1" applyFont="1" applyFill="1" applyBorder="1" applyAlignment="1" applyProtection="1">
      <alignment horizontal="right" vertical="center" wrapText="1"/>
      <protection/>
    </xf>
    <xf numFmtId="49" fontId="7" fillId="0" borderId="11" xfId="0" applyNumberFormat="1" applyFont="1" applyFill="1" applyBorder="1" applyAlignment="1" applyProtection="1">
      <alignment horizontal="left" vertical="center" wrapText="1"/>
      <protection/>
    </xf>
    <xf numFmtId="49" fontId="8" fillId="0" borderId="11" xfId="0" applyNumberFormat="1" applyFont="1" applyFill="1" applyBorder="1" applyAlignment="1" applyProtection="1">
      <alignment horizontal="left" vertical="center" wrapText="1"/>
      <protection/>
    </xf>
    <xf numFmtId="187" fontId="6" fillId="0" borderId="11" xfId="0" applyNumberFormat="1" applyFont="1" applyFill="1" applyBorder="1" applyAlignment="1" applyProtection="1">
      <alignment horizontal="left" vertical="center" wrapText="1"/>
      <protection/>
    </xf>
    <xf numFmtId="187" fontId="9" fillId="0" borderId="11" xfId="0" applyNumberFormat="1" applyFont="1" applyFill="1" applyBorder="1" applyAlignment="1" applyProtection="1">
      <alignment horizontal="left" vertical="center" wrapText="1"/>
      <protection/>
    </xf>
    <xf numFmtId="49" fontId="9" fillId="0" borderId="11" xfId="0" applyNumberFormat="1" applyFont="1" applyFill="1" applyBorder="1" applyAlignment="1" applyProtection="1">
      <alignment horizontal="center" vertical="center" wrapText="1"/>
      <protection/>
    </xf>
    <xf numFmtId="4" fontId="9" fillId="0" borderId="11" xfId="0" applyNumberFormat="1" applyFont="1" applyFill="1" applyBorder="1" applyAlignment="1" applyProtection="1">
      <alignment horizontal="right" vertical="center" wrapText="1"/>
      <protection/>
    </xf>
    <xf numFmtId="49" fontId="10" fillId="0" borderId="11" xfId="0" applyNumberFormat="1" applyFont="1" applyFill="1" applyBorder="1" applyAlignment="1" applyProtection="1">
      <alignment horizontal="left" vertical="center" wrapText="1"/>
      <protection/>
    </xf>
    <xf numFmtId="49" fontId="10" fillId="0" borderId="11" xfId="0" applyNumberFormat="1" applyFont="1" applyFill="1" applyBorder="1" applyAlignment="1" applyProtection="1">
      <alignment horizontal="center" vertical="center" wrapText="1"/>
      <protection/>
    </xf>
    <xf numFmtId="4" fontId="10" fillId="0" borderId="11" xfId="0" applyNumberFormat="1" applyFont="1" applyFill="1" applyBorder="1" applyAlignment="1" applyProtection="1">
      <alignment horizontal="right" vertical="center" wrapText="1"/>
      <protection/>
    </xf>
    <xf numFmtId="49" fontId="9" fillId="0" borderId="12" xfId="0" applyNumberFormat="1" applyFont="1" applyFill="1" applyBorder="1" applyAlignment="1" applyProtection="1">
      <alignment horizontal="left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4" fontId="9" fillId="0" borderId="12" xfId="0" applyNumberFormat="1" applyFont="1" applyFill="1" applyBorder="1" applyAlignment="1" applyProtection="1">
      <alignment horizontal="right" vertical="center" wrapText="1"/>
      <protection/>
    </xf>
    <xf numFmtId="49" fontId="9" fillId="0" borderId="11" xfId="0" applyNumberFormat="1" applyFont="1" applyFill="1" applyBorder="1" applyAlignment="1" applyProtection="1">
      <alignment horizontal="left" vertical="center" wrapText="1"/>
      <protection/>
    </xf>
    <xf numFmtId="49" fontId="10" fillId="0" borderId="11" xfId="0" applyNumberFormat="1" applyFont="1" applyFill="1" applyBorder="1" applyAlignment="1" applyProtection="1">
      <alignment horizontal="left"/>
      <protection/>
    </xf>
    <xf numFmtId="49" fontId="10" fillId="0" borderId="11" xfId="0" applyNumberFormat="1" applyFont="1" applyFill="1" applyBorder="1" applyAlignment="1" applyProtection="1">
      <alignment horizontal="center"/>
      <protection/>
    </xf>
    <xf numFmtId="4" fontId="10" fillId="0" borderId="11" xfId="0" applyNumberFormat="1" applyFont="1" applyFill="1" applyBorder="1" applyAlignment="1" applyProtection="1">
      <alignment horizontal="right"/>
      <protection/>
    </xf>
    <xf numFmtId="180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 wrapText="1"/>
    </xf>
    <xf numFmtId="2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tabSelected="1" zoomScalePageLayoutView="0" workbookViewId="0" topLeftCell="A51">
      <selection activeCell="N60" sqref="N60"/>
    </sheetView>
  </sheetViews>
  <sheetFormatPr defaultColWidth="9.140625" defaultRowHeight="12.75" outlineLevelRow="1"/>
  <cols>
    <col min="1" max="1" width="89.8515625" style="1" customWidth="1"/>
    <col min="2" max="2" width="19.140625" style="1" customWidth="1"/>
    <col min="3" max="3" width="12.8515625" style="1" customWidth="1"/>
    <col min="4" max="4" width="1.28515625" style="1" hidden="1" customWidth="1"/>
    <col min="5" max="5" width="15.140625" style="1" bestFit="1" customWidth="1"/>
    <col min="6" max="8" width="9.140625" style="1" customWidth="1"/>
    <col min="9" max="9" width="7.7109375" style="1" customWidth="1"/>
    <col min="10" max="16384" width="9.140625" style="1" customWidth="1"/>
  </cols>
  <sheetData>
    <row r="1" spans="2:3" ht="15" customHeight="1">
      <c r="B1" s="35" t="s">
        <v>6</v>
      </c>
      <c r="C1" s="36"/>
    </row>
    <row r="2" spans="2:3" ht="15" customHeight="1">
      <c r="B2" s="2"/>
      <c r="C2" s="3" t="s">
        <v>15</v>
      </c>
    </row>
    <row r="3" spans="2:3" ht="16.5">
      <c r="B3" s="2"/>
      <c r="C3" s="3" t="s">
        <v>3</v>
      </c>
    </row>
    <row r="4" spans="2:4" ht="16.5">
      <c r="B4" s="38" t="s">
        <v>97</v>
      </c>
      <c r="C4" s="38"/>
      <c r="D4" s="38"/>
    </row>
    <row r="5" spans="1:3" ht="14.25" customHeight="1">
      <c r="A5" s="2"/>
      <c r="B5" s="37" t="s">
        <v>8</v>
      </c>
      <c r="C5" s="36"/>
    </row>
    <row r="6" spans="1:3" ht="33.75" customHeight="1">
      <c r="A6" s="39" t="s">
        <v>98</v>
      </c>
      <c r="B6" s="39"/>
      <c r="C6" s="40"/>
    </row>
    <row r="7" spans="1:2" ht="16.5">
      <c r="A7" s="34"/>
      <c r="B7" s="34"/>
    </row>
    <row r="8" spans="1:3" ht="31.5">
      <c r="A8" s="4" t="s">
        <v>9</v>
      </c>
      <c r="B8" s="5" t="s">
        <v>0</v>
      </c>
      <c r="C8" s="4" t="s">
        <v>138</v>
      </c>
    </row>
    <row r="9" spans="1:6" ht="59.25" customHeight="1">
      <c r="A9" s="9" t="s">
        <v>99</v>
      </c>
      <c r="B9" s="10" t="s">
        <v>16</v>
      </c>
      <c r="C9" s="11">
        <v>32923590.98</v>
      </c>
      <c r="D9" s="6"/>
      <c r="E9" s="7">
        <f>(10307377-2360711.9)/1000</f>
        <v>7946.665099999999</v>
      </c>
      <c r="F9" s="7">
        <f>C9-E9</f>
        <v>32915644.3149</v>
      </c>
    </row>
    <row r="10" spans="1:3" ht="48.75" customHeight="1">
      <c r="A10" s="9" t="s">
        <v>100</v>
      </c>
      <c r="B10" s="10" t="s">
        <v>17</v>
      </c>
      <c r="C10" s="11">
        <v>-301.69</v>
      </c>
    </row>
    <row r="11" spans="1:4" ht="58.5" customHeight="1">
      <c r="A11" s="9" t="s">
        <v>83</v>
      </c>
      <c r="B11" s="10" t="s">
        <v>84</v>
      </c>
      <c r="C11" s="11">
        <v>36.6</v>
      </c>
      <c r="D11" s="8">
        <f>C11/$C$11%</f>
        <v>100</v>
      </c>
    </row>
    <row r="12" spans="1:4" ht="44.25" customHeight="1">
      <c r="A12" s="12" t="s">
        <v>18</v>
      </c>
      <c r="B12" s="10" t="s">
        <v>19</v>
      </c>
      <c r="C12" s="11">
        <v>-101621.47</v>
      </c>
      <c r="D12" s="8"/>
    </row>
    <row r="13" spans="1:4" ht="73.5" customHeight="1">
      <c r="A13" s="9" t="s">
        <v>101</v>
      </c>
      <c r="B13" s="10" t="s">
        <v>20</v>
      </c>
      <c r="C13" s="11">
        <v>162896.58</v>
      </c>
      <c r="D13" s="8">
        <f>C13/$C$11%</f>
        <v>445072.62295081967</v>
      </c>
    </row>
    <row r="14" spans="1:3" ht="48.75" customHeight="1">
      <c r="A14" s="9" t="s">
        <v>102</v>
      </c>
      <c r="B14" s="10" t="s">
        <v>103</v>
      </c>
      <c r="C14" s="11">
        <v>116276</v>
      </c>
    </row>
    <row r="15" spans="1:4" ht="48.75" customHeight="1">
      <c r="A15" s="9" t="s">
        <v>104</v>
      </c>
      <c r="B15" s="10" t="s">
        <v>105</v>
      </c>
      <c r="C15" s="11">
        <v>67361.8</v>
      </c>
      <c r="D15" s="8">
        <f>C15/$C$11%</f>
        <v>184048.63387978144</v>
      </c>
    </row>
    <row r="16" spans="1:4" ht="27.75" customHeight="1">
      <c r="A16" s="13" t="s">
        <v>21</v>
      </c>
      <c r="B16" s="14" t="s">
        <v>22</v>
      </c>
      <c r="C16" s="15">
        <v>33168238.8</v>
      </c>
      <c r="D16" s="8"/>
    </row>
    <row r="17" spans="1:4" ht="24.75" customHeight="1">
      <c r="A17" s="13" t="s">
        <v>23</v>
      </c>
      <c r="B17" s="14" t="s">
        <v>24</v>
      </c>
      <c r="C17" s="15">
        <v>33168238.8</v>
      </c>
      <c r="D17" s="8"/>
    </row>
    <row r="18" spans="1:4" ht="45">
      <c r="A18" s="9" t="s">
        <v>106</v>
      </c>
      <c r="B18" s="10" t="s">
        <v>107</v>
      </c>
      <c r="C18" s="11">
        <v>434503.97</v>
      </c>
      <c r="D18" s="8"/>
    </row>
    <row r="19" spans="1:3" ht="55.5" customHeight="1" outlineLevel="1">
      <c r="A19" s="9" t="s">
        <v>108</v>
      </c>
      <c r="B19" s="10" t="s">
        <v>109</v>
      </c>
      <c r="C19" s="11">
        <v>1783.29</v>
      </c>
    </row>
    <row r="20" spans="1:3" ht="45" outlineLevel="1">
      <c r="A20" s="9" t="s">
        <v>110</v>
      </c>
      <c r="B20" s="10" t="s">
        <v>111</v>
      </c>
      <c r="C20" s="11">
        <v>464599.66</v>
      </c>
    </row>
    <row r="21" spans="1:4" ht="45" customHeight="1">
      <c r="A21" s="9" t="s">
        <v>112</v>
      </c>
      <c r="B21" s="10" t="s">
        <v>113</v>
      </c>
      <c r="C21" s="11">
        <v>-55679.45</v>
      </c>
      <c r="D21" s="8">
        <f>C21/$C$11%</f>
        <v>-152129.64480874318</v>
      </c>
    </row>
    <row r="22" spans="1:4" ht="22.5" customHeight="1">
      <c r="A22" s="13" t="s">
        <v>25</v>
      </c>
      <c r="B22" s="14" t="s">
        <v>12</v>
      </c>
      <c r="C22" s="15">
        <v>845207.47</v>
      </c>
      <c r="D22" s="8">
        <f>C22/$C$11%</f>
        <v>2309310.0273224046</v>
      </c>
    </row>
    <row r="23" spans="1:4" ht="16.5">
      <c r="A23" s="13" t="s">
        <v>26</v>
      </c>
      <c r="B23" s="14" t="s">
        <v>11</v>
      </c>
      <c r="C23" s="15">
        <v>845207.47</v>
      </c>
      <c r="D23" s="8">
        <f>C23/$C$11%</f>
        <v>2309310.0273224046</v>
      </c>
    </row>
    <row r="24" spans="1:4" ht="24">
      <c r="A24" s="16" t="s">
        <v>114</v>
      </c>
      <c r="B24" s="10" t="s">
        <v>115</v>
      </c>
      <c r="C24" s="11">
        <v>1142684</v>
      </c>
      <c r="D24" s="8">
        <f aca="true" t="shared" si="0" ref="D24:D37">C24/$C$11%</f>
        <v>3122087.4316939893</v>
      </c>
    </row>
    <row r="25" spans="1:4" ht="16.5">
      <c r="A25" s="16" t="s">
        <v>116</v>
      </c>
      <c r="B25" s="10" t="s">
        <v>117</v>
      </c>
      <c r="C25" s="11">
        <v>1142684</v>
      </c>
      <c r="D25" s="8">
        <f t="shared" si="0"/>
        <v>3122087.4316939893</v>
      </c>
    </row>
    <row r="26" spans="1:4" ht="21" customHeight="1">
      <c r="A26" s="17" t="s">
        <v>116</v>
      </c>
      <c r="B26" s="14" t="s">
        <v>118</v>
      </c>
      <c r="C26" s="15">
        <v>1142684</v>
      </c>
      <c r="D26" s="8">
        <f t="shared" si="0"/>
        <v>3122087.4316939893</v>
      </c>
    </row>
    <row r="27" spans="1:4" ht="21" customHeight="1">
      <c r="A27" s="17" t="s">
        <v>119</v>
      </c>
      <c r="B27" s="14" t="s">
        <v>120</v>
      </c>
      <c r="C27" s="15">
        <v>1142684</v>
      </c>
      <c r="D27" s="8">
        <f t="shared" si="0"/>
        <v>3122087.4316939893</v>
      </c>
    </row>
    <row r="28" spans="1:4" ht="33.75">
      <c r="A28" s="12" t="s">
        <v>27</v>
      </c>
      <c r="B28" s="10" t="s">
        <v>28</v>
      </c>
      <c r="C28" s="11">
        <v>21743.9</v>
      </c>
      <c r="D28" s="8">
        <f t="shared" si="0"/>
        <v>59409.56284153006</v>
      </c>
    </row>
    <row r="29" spans="1:4" ht="22.5">
      <c r="A29" s="12" t="s">
        <v>29</v>
      </c>
      <c r="B29" s="10" t="s">
        <v>30</v>
      </c>
      <c r="C29" s="11">
        <v>21743.9</v>
      </c>
      <c r="D29" s="8">
        <f t="shared" si="0"/>
        <v>59409.56284153006</v>
      </c>
    </row>
    <row r="30" spans="1:4" ht="24" customHeight="1">
      <c r="A30" s="13" t="s">
        <v>31</v>
      </c>
      <c r="B30" s="14" t="s">
        <v>32</v>
      </c>
      <c r="C30" s="15">
        <v>21743.9</v>
      </c>
      <c r="D30" s="8">
        <f t="shared" si="0"/>
        <v>59409.56284153006</v>
      </c>
    </row>
    <row r="31" spans="1:4" ht="36" customHeight="1" outlineLevel="1">
      <c r="A31" s="12" t="s">
        <v>33</v>
      </c>
      <c r="B31" s="10" t="s">
        <v>34</v>
      </c>
      <c r="C31" s="11">
        <v>366206.53</v>
      </c>
      <c r="D31" s="8">
        <f t="shared" si="0"/>
        <v>1000564.2896174864</v>
      </c>
    </row>
    <row r="32" spans="1:4" ht="33.75">
      <c r="A32" s="12" t="s">
        <v>121</v>
      </c>
      <c r="B32" s="10" t="s">
        <v>122</v>
      </c>
      <c r="C32" s="11">
        <v>-21.6</v>
      </c>
      <c r="D32" s="8"/>
    </row>
    <row r="33" spans="1:4" ht="22.5">
      <c r="A33" s="12" t="s">
        <v>35</v>
      </c>
      <c r="B33" s="10" t="s">
        <v>36</v>
      </c>
      <c r="C33" s="11">
        <v>366184.93</v>
      </c>
      <c r="D33" s="8"/>
    </row>
    <row r="34" spans="1:4" s="33" customFormat="1" ht="18.75" customHeight="1">
      <c r="A34" s="13" t="s">
        <v>37</v>
      </c>
      <c r="B34" s="14" t="s">
        <v>38</v>
      </c>
      <c r="C34" s="15">
        <v>366184.93</v>
      </c>
      <c r="D34" s="32">
        <f t="shared" si="0"/>
        <v>1000505.2732240438</v>
      </c>
    </row>
    <row r="35" spans="1:4" ht="36" customHeight="1">
      <c r="A35" s="12" t="s">
        <v>39</v>
      </c>
      <c r="B35" s="10" t="s">
        <v>40</v>
      </c>
      <c r="C35" s="11">
        <v>31506.52</v>
      </c>
      <c r="D35" s="8">
        <f t="shared" si="0"/>
        <v>86083.38797814208</v>
      </c>
    </row>
    <row r="36" spans="1:4" ht="18.75" customHeight="1" outlineLevel="1">
      <c r="A36" s="12" t="s">
        <v>41</v>
      </c>
      <c r="B36" s="10" t="s">
        <v>42</v>
      </c>
      <c r="C36" s="11">
        <v>31506.52</v>
      </c>
      <c r="D36" s="8">
        <f t="shared" si="0"/>
        <v>86083.38797814208</v>
      </c>
    </row>
    <row r="37" spans="1:4" ht="21.75" customHeight="1">
      <c r="A37" s="13" t="s">
        <v>43</v>
      </c>
      <c r="B37" s="14" t="s">
        <v>44</v>
      </c>
      <c r="C37" s="15">
        <v>31506.52</v>
      </c>
      <c r="D37" s="8">
        <f t="shared" si="0"/>
        <v>86083.38797814208</v>
      </c>
    </row>
    <row r="38" spans="1:4" ht="16.5">
      <c r="A38" s="13" t="s">
        <v>45</v>
      </c>
      <c r="B38" s="14" t="s">
        <v>46</v>
      </c>
      <c r="C38" s="15">
        <v>397691.45</v>
      </c>
      <c r="D38" s="8">
        <f>C38/$C$44%</f>
        <v>102.47330051901254</v>
      </c>
    </row>
    <row r="39" spans="1:4" ht="16.5">
      <c r="A39" s="13" t="s">
        <v>1</v>
      </c>
      <c r="B39" s="14" t="s">
        <v>47</v>
      </c>
      <c r="C39" s="15">
        <v>419435.35</v>
      </c>
      <c r="D39" s="8"/>
    </row>
    <row r="40" spans="1:4" ht="22.5" outlineLevel="1">
      <c r="A40" s="12" t="s">
        <v>14</v>
      </c>
      <c r="B40" s="10" t="s">
        <v>48</v>
      </c>
      <c r="C40" s="11">
        <v>290408.82</v>
      </c>
      <c r="D40" s="8"/>
    </row>
    <row r="41" spans="1:4" ht="22.5">
      <c r="A41" s="12" t="s">
        <v>49</v>
      </c>
      <c r="B41" s="10" t="s">
        <v>50</v>
      </c>
      <c r="C41" s="11">
        <v>290408.82</v>
      </c>
      <c r="D41" s="8"/>
    </row>
    <row r="42" spans="1:4" ht="45">
      <c r="A42" s="18" t="s">
        <v>51</v>
      </c>
      <c r="B42" s="14" t="s">
        <v>52</v>
      </c>
      <c r="C42" s="15">
        <v>290408.82</v>
      </c>
      <c r="D42" s="8"/>
    </row>
    <row r="43" spans="1:4" ht="33" customHeight="1">
      <c r="A43" s="12" t="s">
        <v>53</v>
      </c>
      <c r="B43" s="10" t="s">
        <v>54</v>
      </c>
      <c r="C43" s="11">
        <v>388092.75</v>
      </c>
      <c r="D43" s="8"/>
    </row>
    <row r="44" spans="1:4" ht="33.75">
      <c r="A44" s="9" t="s">
        <v>55</v>
      </c>
      <c r="B44" s="10" t="s">
        <v>56</v>
      </c>
      <c r="C44" s="11">
        <v>388092.75</v>
      </c>
      <c r="D44" s="8"/>
    </row>
    <row r="45" spans="1:4" ht="45" customHeight="1">
      <c r="A45" s="18" t="s">
        <v>57</v>
      </c>
      <c r="B45" s="14" t="s">
        <v>58</v>
      </c>
      <c r="C45" s="15">
        <v>388092.75</v>
      </c>
      <c r="D45" s="8"/>
    </row>
    <row r="46" spans="1:3" ht="33" customHeight="1">
      <c r="A46" s="13" t="s">
        <v>7</v>
      </c>
      <c r="B46" s="14" t="s">
        <v>59</v>
      </c>
      <c r="C46" s="15">
        <v>678501.57</v>
      </c>
    </row>
    <row r="47" spans="1:3" ht="23.25" customHeight="1">
      <c r="A47" s="12" t="s">
        <v>123</v>
      </c>
      <c r="B47" s="10" t="s">
        <v>124</v>
      </c>
      <c r="C47" s="11">
        <v>9000</v>
      </c>
    </row>
    <row r="48" spans="1:3" ht="30" customHeight="1">
      <c r="A48" s="12" t="s">
        <v>125</v>
      </c>
      <c r="B48" s="10" t="s">
        <v>126</v>
      </c>
      <c r="C48" s="11">
        <v>9000</v>
      </c>
    </row>
    <row r="49" spans="1:3" ht="30" customHeight="1">
      <c r="A49" s="13" t="s">
        <v>127</v>
      </c>
      <c r="B49" s="14" t="s">
        <v>128</v>
      </c>
      <c r="C49" s="15">
        <v>9000</v>
      </c>
    </row>
    <row r="50" spans="1:3" ht="18.75" customHeight="1">
      <c r="A50" s="12" t="s">
        <v>85</v>
      </c>
      <c r="B50" s="10" t="s">
        <v>86</v>
      </c>
      <c r="C50" s="11">
        <v>46357.2</v>
      </c>
    </row>
    <row r="51" spans="1:3" ht="26.25" customHeight="1">
      <c r="A51" s="12" t="s">
        <v>87</v>
      </c>
      <c r="B51" s="10" t="s">
        <v>88</v>
      </c>
      <c r="C51" s="11">
        <v>46357.2</v>
      </c>
    </row>
    <row r="52" spans="1:3" ht="16.5" outlineLevel="1">
      <c r="A52" s="13" t="s">
        <v>89</v>
      </c>
      <c r="B52" s="14" t="s">
        <v>90</v>
      </c>
      <c r="C52" s="15">
        <v>46357.2</v>
      </c>
    </row>
    <row r="53" spans="1:3" ht="16.5" outlineLevel="1">
      <c r="A53" s="13" t="s">
        <v>10</v>
      </c>
      <c r="B53" s="14" t="s">
        <v>60</v>
      </c>
      <c r="C53" s="15">
        <v>55357.2</v>
      </c>
    </row>
    <row r="54" spans="1:3" ht="52.5" customHeight="1">
      <c r="A54" s="19" t="s">
        <v>91</v>
      </c>
      <c r="B54" s="20" t="s">
        <v>92</v>
      </c>
      <c r="C54" s="21">
        <v>70532.05</v>
      </c>
    </row>
    <row r="55" spans="1:3" ht="53.25" customHeight="1">
      <c r="A55" s="19" t="s">
        <v>93</v>
      </c>
      <c r="B55" s="20" t="s">
        <v>94</v>
      </c>
      <c r="C55" s="21">
        <v>70532.05</v>
      </c>
    </row>
    <row r="56" spans="1:3" ht="45.75" customHeight="1" outlineLevel="1">
      <c r="A56" s="19" t="s">
        <v>95</v>
      </c>
      <c r="B56" s="20" t="s">
        <v>96</v>
      </c>
      <c r="C56" s="21">
        <v>70532.05</v>
      </c>
    </row>
    <row r="57" spans="1:3" ht="16.5" outlineLevel="1">
      <c r="A57" s="22" t="s">
        <v>5</v>
      </c>
      <c r="B57" s="23" t="s">
        <v>61</v>
      </c>
      <c r="C57" s="24">
        <v>70532.05</v>
      </c>
    </row>
    <row r="58" spans="1:3" ht="16.5">
      <c r="A58" s="22" t="s">
        <v>4</v>
      </c>
      <c r="B58" s="23" t="s">
        <v>62</v>
      </c>
      <c r="C58" s="24">
        <v>36379956.44</v>
      </c>
    </row>
    <row r="59" spans="1:3" ht="16.5">
      <c r="A59" s="25" t="s">
        <v>63</v>
      </c>
      <c r="B59" s="26" t="s">
        <v>64</v>
      </c>
      <c r="C59" s="27">
        <v>296100</v>
      </c>
    </row>
    <row r="60" spans="1:3" ht="30" customHeight="1">
      <c r="A60" s="28" t="s">
        <v>63</v>
      </c>
      <c r="B60" s="20" t="s">
        <v>64</v>
      </c>
      <c r="C60" s="21">
        <v>296100</v>
      </c>
    </row>
    <row r="61" spans="1:3" ht="16.5">
      <c r="A61" s="28" t="s">
        <v>65</v>
      </c>
      <c r="B61" s="20" t="s">
        <v>66</v>
      </c>
      <c r="C61" s="21">
        <v>296100</v>
      </c>
    </row>
    <row r="62" spans="1:3" ht="16.5">
      <c r="A62" s="22" t="s">
        <v>67</v>
      </c>
      <c r="B62" s="23" t="s">
        <v>68</v>
      </c>
      <c r="C62" s="24">
        <v>296100</v>
      </c>
    </row>
    <row r="63" spans="1:3" ht="16.5">
      <c r="A63" s="28" t="s">
        <v>69</v>
      </c>
      <c r="B63" s="20" t="s">
        <v>70</v>
      </c>
      <c r="C63" s="21">
        <v>3520</v>
      </c>
    </row>
    <row r="64" spans="1:3" ht="16.5">
      <c r="A64" s="22" t="s">
        <v>71</v>
      </c>
      <c r="B64" s="23" t="s">
        <v>72</v>
      </c>
      <c r="C64" s="24">
        <v>3520</v>
      </c>
    </row>
    <row r="65" spans="1:3" ht="25.5">
      <c r="A65" s="28" t="s">
        <v>129</v>
      </c>
      <c r="B65" s="20" t="s">
        <v>73</v>
      </c>
      <c r="C65" s="21">
        <v>78650</v>
      </c>
    </row>
    <row r="66" spans="1:3" ht="25.5">
      <c r="A66" s="22" t="s">
        <v>130</v>
      </c>
      <c r="B66" s="23" t="s">
        <v>74</v>
      </c>
      <c r="C66" s="24">
        <v>78650</v>
      </c>
    </row>
    <row r="67" spans="1:3" ht="16.5">
      <c r="A67" s="22" t="s">
        <v>75</v>
      </c>
      <c r="B67" s="23" t="s">
        <v>76</v>
      </c>
      <c r="C67" s="24">
        <v>82170</v>
      </c>
    </row>
    <row r="68" spans="1:3" ht="16.5">
      <c r="A68" s="22" t="s">
        <v>13</v>
      </c>
      <c r="B68" s="23" t="s">
        <v>77</v>
      </c>
      <c r="C68" s="24">
        <v>378270</v>
      </c>
    </row>
    <row r="69" spans="1:3" ht="16.5">
      <c r="A69" s="28" t="s">
        <v>131</v>
      </c>
      <c r="B69" s="20" t="s">
        <v>132</v>
      </c>
      <c r="C69" s="21">
        <v>300000</v>
      </c>
    </row>
    <row r="70" spans="1:3" ht="16.5">
      <c r="A70" s="28" t="s">
        <v>133</v>
      </c>
      <c r="B70" s="20" t="s">
        <v>134</v>
      </c>
      <c r="C70" s="21">
        <v>300000</v>
      </c>
    </row>
    <row r="71" spans="1:3" ht="16.5">
      <c r="A71" s="22" t="s">
        <v>135</v>
      </c>
      <c r="B71" s="23" t="s">
        <v>136</v>
      </c>
      <c r="C71" s="24">
        <v>300000</v>
      </c>
    </row>
    <row r="72" spans="1:3" ht="25.5">
      <c r="A72" s="28" t="s">
        <v>78</v>
      </c>
      <c r="B72" s="20" t="s">
        <v>79</v>
      </c>
      <c r="C72" s="21">
        <v>-3677.5</v>
      </c>
    </row>
    <row r="73" spans="1:3" ht="25.5">
      <c r="A73" s="22" t="s">
        <v>80</v>
      </c>
      <c r="B73" s="23" t="s">
        <v>81</v>
      </c>
      <c r="C73" s="24">
        <v>-3677.5</v>
      </c>
    </row>
    <row r="74" spans="1:3" ht="16.5">
      <c r="A74" s="22" t="s">
        <v>2</v>
      </c>
      <c r="B74" s="23" t="s">
        <v>82</v>
      </c>
      <c r="C74" s="24">
        <v>674592.5</v>
      </c>
    </row>
    <row r="75" spans="1:3" ht="16.5">
      <c r="A75" s="29"/>
      <c r="B75" s="30"/>
      <c r="C75" s="31">
        <v>37054548.94</v>
      </c>
    </row>
    <row r="81" ht="16.5">
      <c r="C81" s="1" t="s">
        <v>137</v>
      </c>
    </row>
  </sheetData>
  <sheetProtection/>
  <mergeCells count="5">
    <mergeCell ref="A7:B7"/>
    <mergeCell ref="B1:C1"/>
    <mergeCell ref="B5:C5"/>
    <mergeCell ref="B4:D4"/>
    <mergeCell ref="A6:C6"/>
  </mergeCells>
  <printOptions/>
  <pageMargins left="0.984251968503937" right="0.2" top="0.52" bottom="0.3937007874015748" header="0.5118110236220472" footer="0.39"/>
  <pageSetup blackAndWhite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2023-07-19T13:51:08Z</cp:lastPrinted>
  <dcterms:created xsi:type="dcterms:W3CDTF">1996-10-08T23:32:33Z</dcterms:created>
  <dcterms:modified xsi:type="dcterms:W3CDTF">2023-07-19T13:56:01Z</dcterms:modified>
  <cp:category/>
  <cp:version/>
  <cp:contentType/>
  <cp:contentStatus/>
</cp:coreProperties>
</file>